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2" firstSheet="4" activeTab="8"/>
  </bookViews>
  <sheets>
    <sheet name="poa 2016" sheetId="1" r:id="rId1"/>
    <sheet name="POA 2017" sheetId="2" r:id="rId2"/>
    <sheet name="Clasif por Fuente de Financ" sheetId="3" r:id="rId3"/>
    <sheet name="Clasif Programatico" sheetId="4" r:id="rId4"/>
    <sheet name="CFG" sheetId="5" r:id="rId5"/>
    <sheet name="CA 2012" sheetId="6" r:id="rId6"/>
    <sheet name="COG" sheetId="7" r:id="rId7"/>
    <sheet name="UR (Definir)" sheetId="8" r:id="rId8"/>
    <sheet name="CFG 2012 (imprimir)" sheetId="9" r:id="rId9"/>
    <sheet name="COG (imprimir)" sheetId="10" r:id="rId10"/>
    <sheet name="Resumen" sheetId="11" r:id="rId11"/>
    <sheet name="Hoja1" sheetId="12" r:id="rId12"/>
  </sheets>
  <definedNames>
    <definedName name="A">#REF!</definedName>
    <definedName name="_xlnm.Print_Area" localSheetId="2">'Clasif por Fuente de Financ'!$A$1:$C$9</definedName>
    <definedName name="ca">'POA 2017'!$K$1:$L$7</definedName>
    <definedName name="Fin">'POA 2017'!$B$1:$C$5</definedName>
    <definedName name="funcion">'POA 2017'!$E$1:$F$29</definedName>
    <definedName name="sub">'POA 2017'!$H$1:$I$112</definedName>
    <definedName name="_xlnm.Print_Titles" localSheetId="4">'CFG'!$1:$2</definedName>
    <definedName name="_xlnm.Print_Titles" localSheetId="0">'poa 2016'!$114:$115</definedName>
  </definedNames>
  <calcPr fullCalcOnLoad="1"/>
</workbook>
</file>

<file path=xl/sharedStrings.xml><?xml version="1.0" encoding="utf-8"?>
<sst xmlns="http://schemas.openxmlformats.org/spreadsheetml/2006/main" count="5584" uniqueCount="2254">
  <si>
    <t>Finalidad</t>
  </si>
  <si>
    <t>Denominación</t>
  </si>
  <si>
    <t>Funcion</t>
  </si>
  <si>
    <t>Subfuncion</t>
  </si>
  <si>
    <t>ca</t>
  </si>
  <si>
    <t>GOBIERNO</t>
  </si>
  <si>
    <t>LEGISLACION</t>
  </si>
  <si>
    <t>1.1.1</t>
  </si>
  <si>
    <t>Legislación</t>
  </si>
  <si>
    <t>3.0.0.0.0</t>
  </si>
  <si>
    <t>SECTOR PUBLICO MUNICIPAL</t>
  </si>
  <si>
    <t>DESARROLLO SOCIAL</t>
  </si>
  <si>
    <t>JUSTICIA</t>
  </si>
  <si>
    <t>1.1.2</t>
  </si>
  <si>
    <t>Fiscalización</t>
  </si>
  <si>
    <t>3.1.0.0.0</t>
  </si>
  <si>
    <t>SECTOR PUBLICO NO FINANCIERO</t>
  </si>
  <si>
    <t>DESARROLLO ECONOMICO</t>
  </si>
  <si>
    <t>COORDINACION DE LA POLITICA DE GOBIERNO</t>
  </si>
  <si>
    <t>1.2.1</t>
  </si>
  <si>
    <t>Impartición de Justicia</t>
  </si>
  <si>
    <t>3.1.1.0.0</t>
  </si>
  <si>
    <t>GOBIERNO GENERAL MUNICIPAL</t>
  </si>
  <si>
    <t>OTRAS NO CLASIFICADAS EN FUNCIONES ANTERIORES</t>
  </si>
  <si>
    <t>RELACIONES EXTERIORES</t>
  </si>
  <si>
    <t>1.2.2</t>
  </si>
  <si>
    <t>Procuración de Justicia</t>
  </si>
  <si>
    <t>3.1.1.1.0</t>
  </si>
  <si>
    <t>Gobierno Municipal</t>
  </si>
  <si>
    <t>ASUNTOS FINANCIEROS Y HACENDARIOS</t>
  </si>
  <si>
    <t>1.2.3</t>
  </si>
  <si>
    <t>Reclusión y Readaptación Social</t>
  </si>
  <si>
    <t>3.1.1.1.1</t>
  </si>
  <si>
    <t>Organo Ejecutivo Municipal (Ayuntamiento)</t>
  </si>
  <si>
    <t>SEGURIDAD NACIONAL</t>
  </si>
  <si>
    <t>1.2.4</t>
  </si>
  <si>
    <t>Derechos Humanos</t>
  </si>
  <si>
    <t>3.1.1.2.0</t>
  </si>
  <si>
    <t>Entidades Paraestatales y Fideicomisos No Empresariales y No Financieros</t>
  </si>
  <si>
    <t>ASUNTOS DE ORDEN PUBLICO Y DE SEGURIDAD INTERIOR</t>
  </si>
  <si>
    <t>1.3.1</t>
  </si>
  <si>
    <t>Presidencia / Gubernatura</t>
  </si>
  <si>
    <t>OTROS SERVICIOS GENERALES</t>
  </si>
  <si>
    <t>1.3.2</t>
  </si>
  <si>
    <t>Política Interior</t>
  </si>
  <si>
    <t>PROTECCION AMBIENTAL</t>
  </si>
  <si>
    <t>1.3.3</t>
  </si>
  <si>
    <t>Preservación y Cuidado del Patrimonio Público</t>
  </si>
  <si>
    <t>VIVIENDA Y SERVICIOS A LA COMUNIDAD</t>
  </si>
  <si>
    <t>1.3.4</t>
  </si>
  <si>
    <t>Función Pública</t>
  </si>
  <si>
    <t>SALUD</t>
  </si>
  <si>
    <t>1.3.5</t>
  </si>
  <si>
    <t>Asuntos Jurídicos</t>
  </si>
  <si>
    <t>RECREACION, CULTURA Y OTRAS MANIFESTACIONES SOCIALES</t>
  </si>
  <si>
    <t>1.3.6</t>
  </si>
  <si>
    <t>Organización de Procesos Electorales</t>
  </si>
  <si>
    <t>EDUCACION</t>
  </si>
  <si>
    <t>1.3.7</t>
  </si>
  <si>
    <t>Población</t>
  </si>
  <si>
    <t>PROTECCION SOCIAL</t>
  </si>
  <si>
    <t>1.3.8</t>
  </si>
  <si>
    <t>Territorio</t>
  </si>
  <si>
    <t>OTROS ASUNTOS SOCIALES</t>
  </si>
  <si>
    <t>1.3.9</t>
  </si>
  <si>
    <t>Otros</t>
  </si>
  <si>
    <t>ASUNTOS ECONOMICOS, COMERCIALES Y LABORALES EN GENERAL</t>
  </si>
  <si>
    <t>1.4.1</t>
  </si>
  <si>
    <t>Relaciones Exteriores</t>
  </si>
  <si>
    <t>AGROPECUARIA, SILVICULTURA, PESCA Y CAZA</t>
  </si>
  <si>
    <t>1.5.1</t>
  </si>
  <si>
    <t>Asuntos Financieros</t>
  </si>
  <si>
    <t>COMBUSTIBLES Y ENERGIA</t>
  </si>
  <si>
    <t>1.5.2</t>
  </si>
  <si>
    <t>Asuntos Hacendarios</t>
  </si>
  <si>
    <t>MINERIA, MANUFACTURAS Y CONSTRUCCION</t>
  </si>
  <si>
    <t>1.6.1</t>
  </si>
  <si>
    <t>Defensa</t>
  </si>
  <si>
    <t>TRANSPORTE</t>
  </si>
  <si>
    <t>1.6.2</t>
  </si>
  <si>
    <t>Marina</t>
  </si>
  <si>
    <t>COMUNICACIONES</t>
  </si>
  <si>
    <t>1.6.3</t>
  </si>
  <si>
    <t>Inteligencia para la Preservación de la Seguridad Nacional</t>
  </si>
  <si>
    <t>TURISMO</t>
  </si>
  <si>
    <t>1.7.1</t>
  </si>
  <si>
    <t>Policía</t>
  </si>
  <si>
    <t>CIENCIA, TECNOLOGIA E INNOVACION</t>
  </si>
  <si>
    <t>1.7.2</t>
  </si>
  <si>
    <t>Protección Civil</t>
  </si>
  <si>
    <t>OTRAS INDUSTRIAS Y OTROS ASUNTOS ECONOMICOS</t>
  </si>
  <si>
    <t>1.7.3</t>
  </si>
  <si>
    <t>Otros Asuntos de Orden Público y Seguridad</t>
  </si>
  <si>
    <t>TRANSACCIONES DE LA DEUDA PUBLICA / COSTO FINANCIERO DE LA DEUDA</t>
  </si>
  <si>
    <t>1.7.4</t>
  </si>
  <si>
    <t>Sistema Nacional de Seguridad Pública</t>
  </si>
  <si>
    <t>TRANSFERENCIAS, PARTICIPACIONES Y APORTACIONES ENTRE DIFERENTES NIVELES Y ORDENES DE GOBIERNO</t>
  </si>
  <si>
    <t>1.8.1</t>
  </si>
  <si>
    <t>Servicios Registrales, Administrativos y Patrimoniales</t>
  </si>
  <si>
    <t>SANEAMIENTO DEL SISTEMA FINANCIERO</t>
  </si>
  <si>
    <t>1.8.2</t>
  </si>
  <si>
    <t>Servicios Estadísticos</t>
  </si>
  <si>
    <t>ADEUDOS DE EJERCICIOS FISCALES ANTERIORES</t>
  </si>
  <si>
    <t>1.8.3</t>
  </si>
  <si>
    <t>Servicios de Comunicación y Medios</t>
  </si>
  <si>
    <t>1.8.4</t>
  </si>
  <si>
    <t>Acceso a la Información Pública Gubernamental</t>
  </si>
  <si>
    <t>1.8.5</t>
  </si>
  <si>
    <t>2.1.1</t>
  </si>
  <si>
    <t>Ordenación de Desechos</t>
  </si>
  <si>
    <t>2.1.2</t>
  </si>
  <si>
    <t>Administración del Agua</t>
  </si>
  <si>
    <t>2.1.3</t>
  </si>
  <si>
    <t>Ordenación de Aguas Residuales, Drenaje y Alcantarillado</t>
  </si>
  <si>
    <t>2.1.4</t>
  </si>
  <si>
    <t>Reducción de la Contaminación</t>
  </si>
  <si>
    <t>2.1.5</t>
  </si>
  <si>
    <t>Protección de la Diversidad Biológica y del Paisaje</t>
  </si>
  <si>
    <t>2.1.6</t>
  </si>
  <si>
    <t>Otros de Protección Ambiental</t>
  </si>
  <si>
    <t>2.2.1</t>
  </si>
  <si>
    <t>Urbanización</t>
  </si>
  <si>
    <t>2.2.2</t>
  </si>
  <si>
    <t>Desarrollo Comunitario</t>
  </si>
  <si>
    <t>2.2.3</t>
  </si>
  <si>
    <t>Abastecimiento de Agua</t>
  </si>
  <si>
    <t>2.2.4</t>
  </si>
  <si>
    <t>Alumbrado Público</t>
  </si>
  <si>
    <t>2.2.5</t>
  </si>
  <si>
    <t>Vivienda</t>
  </si>
  <si>
    <t>2.2.6</t>
  </si>
  <si>
    <t>Servicios Comunales</t>
  </si>
  <si>
    <t>2.2.7</t>
  </si>
  <si>
    <t>Desarrollo Regional</t>
  </si>
  <si>
    <t>2.3.1</t>
  </si>
  <si>
    <t>Prestación de Servicios de Salud a la Comunidad</t>
  </si>
  <si>
    <t>2.3.2</t>
  </si>
  <si>
    <t>Prestación de Servicios de Salud a la Persona</t>
  </si>
  <si>
    <t>2.3.3</t>
  </si>
  <si>
    <t>Generación de Recursos para la Salud</t>
  </si>
  <si>
    <t>2.3.4</t>
  </si>
  <si>
    <t>Rectoría del Sistema de Salud</t>
  </si>
  <si>
    <t>2.3.5</t>
  </si>
  <si>
    <t>Protección Social en Salud</t>
  </si>
  <si>
    <t>2.4.1</t>
  </si>
  <si>
    <t>Deporte y Recreación</t>
  </si>
  <si>
    <t>2.4.2</t>
  </si>
  <si>
    <t>Cultura</t>
  </si>
  <si>
    <t>2.4.3</t>
  </si>
  <si>
    <t>Radio, Televisión y Editoriales</t>
  </si>
  <si>
    <t>2.4.4</t>
  </si>
  <si>
    <t>Asuntos Religiosos y Otras Manifestaciones Sociales</t>
  </si>
  <si>
    <t>2.5.1</t>
  </si>
  <si>
    <t>Educación Básica</t>
  </si>
  <si>
    <t>2.5.2</t>
  </si>
  <si>
    <t>Educación Media Superior</t>
  </si>
  <si>
    <t>2.5.3</t>
  </si>
  <si>
    <t>Educación Superior</t>
  </si>
  <si>
    <t>2.5.4</t>
  </si>
  <si>
    <t>Posgrado</t>
  </si>
  <si>
    <t>2.5.5</t>
  </si>
  <si>
    <t>Educación para Adultos</t>
  </si>
  <si>
    <t>2.5.6</t>
  </si>
  <si>
    <t>Otros Servicios Educativos y Actividades Inherentes</t>
  </si>
  <si>
    <t>2.6.1</t>
  </si>
  <si>
    <t>Enfermedad e Incapacidad</t>
  </si>
  <si>
    <t>2.6.2</t>
  </si>
  <si>
    <t>Edad Avanzada</t>
  </si>
  <si>
    <t>2.6.3</t>
  </si>
  <si>
    <t>Familia e Hijos</t>
  </si>
  <si>
    <t>2.6.4</t>
  </si>
  <si>
    <t>Desempleo</t>
  </si>
  <si>
    <t>2.6.5</t>
  </si>
  <si>
    <t>Alimentación y Nutrición</t>
  </si>
  <si>
    <t>2.6.6</t>
  </si>
  <si>
    <t>Apoyo Social para la Vivienda</t>
  </si>
  <si>
    <t>2.6.7</t>
  </si>
  <si>
    <t>Indígenas</t>
  </si>
  <si>
    <t>2.6.8</t>
  </si>
  <si>
    <t>Otros Grupos Vulnerables</t>
  </si>
  <si>
    <t>2.6.9</t>
  </si>
  <si>
    <t>Otros de Seguridad Social y Asistencia Social</t>
  </si>
  <si>
    <t>2.7.1</t>
  </si>
  <si>
    <t>Otros Asuntos Sociales</t>
  </si>
  <si>
    <t>3.1.1</t>
  </si>
  <si>
    <t>Asuntos Económicos y Comerciales en General</t>
  </si>
  <si>
    <t>3.1.2</t>
  </si>
  <si>
    <t>Asuntos Laborales Generales</t>
  </si>
  <si>
    <t>3.2.1</t>
  </si>
  <si>
    <t>Agropecuaria</t>
  </si>
  <si>
    <t>3.2.2</t>
  </si>
  <si>
    <t>Silvicultura</t>
  </si>
  <si>
    <t>3.2.3</t>
  </si>
  <si>
    <t>Acuacultura, Pesca y Caza</t>
  </si>
  <si>
    <t>3.2.4</t>
  </si>
  <si>
    <t>Agroindustrial</t>
  </si>
  <si>
    <t>3.2.5</t>
  </si>
  <si>
    <t>Hidroagrícola</t>
  </si>
  <si>
    <t>3.2.6</t>
  </si>
  <si>
    <t>Apoyo Financiero a la Banca y Seguro Agropecuario</t>
  </si>
  <si>
    <t>3.3.1</t>
  </si>
  <si>
    <t>Carbón y Otros Combustibles Minerales Sólidos</t>
  </si>
  <si>
    <t>3.3.2</t>
  </si>
  <si>
    <t>Petróleo y Gas Natural (Hidrocarburos)</t>
  </si>
  <si>
    <t>3.3.3</t>
  </si>
  <si>
    <t>Combustibles Nucleares</t>
  </si>
  <si>
    <t>3.3.4</t>
  </si>
  <si>
    <t>Otros Combustibles</t>
  </si>
  <si>
    <t>3.3.5</t>
  </si>
  <si>
    <t>Electricidad</t>
  </si>
  <si>
    <t>3.3.6</t>
  </si>
  <si>
    <t>Energía no Eléctrica</t>
  </si>
  <si>
    <t>3.4.1</t>
  </si>
  <si>
    <t>Extracción de Recursos Minerales excepto los Combustibles Minerales</t>
  </si>
  <si>
    <t>3.4.2</t>
  </si>
  <si>
    <t>Manufacturas</t>
  </si>
  <si>
    <t>3.4.3</t>
  </si>
  <si>
    <t>Construcción</t>
  </si>
  <si>
    <t>3.5.1</t>
  </si>
  <si>
    <t>Transporte por Carretera</t>
  </si>
  <si>
    <t>3.5.2</t>
  </si>
  <si>
    <t>Transporte por Agua y Puertos</t>
  </si>
  <si>
    <t>3.5.3</t>
  </si>
  <si>
    <t>Transporte por Ferrocarril</t>
  </si>
  <si>
    <t>3.5.4</t>
  </si>
  <si>
    <t>Transporte Aéreo</t>
  </si>
  <si>
    <t>3.5.5</t>
  </si>
  <si>
    <t>Transporte por Oleoductos y Gasoductos y Otros Sistemas de Transporte</t>
  </si>
  <si>
    <t>3.5.6</t>
  </si>
  <si>
    <t>Otros Relacionados con Transporte</t>
  </si>
  <si>
    <t>3.6.1</t>
  </si>
  <si>
    <t>Comunicaciones</t>
  </si>
  <si>
    <t>3.7.1</t>
  </si>
  <si>
    <t>Turismo</t>
  </si>
  <si>
    <t>3.7.2</t>
  </si>
  <si>
    <t>Hoteles y Restaurantes</t>
  </si>
  <si>
    <t>3.8.1</t>
  </si>
  <si>
    <t>Investigación Científica</t>
  </si>
  <si>
    <t>3.8.2</t>
  </si>
  <si>
    <t>Desarrollo Tecnológico</t>
  </si>
  <si>
    <t>3.8.3</t>
  </si>
  <si>
    <t>Servicios Científicos y Tecnológicos</t>
  </si>
  <si>
    <t>3.8.4</t>
  </si>
  <si>
    <t>Innovación</t>
  </si>
  <si>
    <t>3.9.1</t>
  </si>
  <si>
    <t>Comercio, Distribución, Almacenamiento y Depósito</t>
  </si>
  <si>
    <t>3.9.2</t>
  </si>
  <si>
    <t>Otras Industrias</t>
  </si>
  <si>
    <t>3.9.3</t>
  </si>
  <si>
    <t>Otros Asuntos Económicos</t>
  </si>
  <si>
    <t>4.1.1</t>
  </si>
  <si>
    <t>Deuda Pública Interna</t>
  </si>
  <si>
    <t>4.1.2</t>
  </si>
  <si>
    <t>Deuda Pública Externa</t>
  </si>
  <si>
    <t>4.2.1</t>
  </si>
  <si>
    <t>Transferencias entre Diferentes Niveles y Ordenes de Gobierno</t>
  </si>
  <si>
    <t>4.2.2</t>
  </si>
  <si>
    <t>Participaciones entre Diferentes Niveles y Ordenes de Gobierno</t>
  </si>
  <si>
    <t>4.2.3</t>
  </si>
  <si>
    <t>Aportaciones entre Diferentes Niveles y Ordenes de Gobierno</t>
  </si>
  <si>
    <t>4.3.1</t>
  </si>
  <si>
    <t>Saneamiento del Sistema Financiero</t>
  </si>
  <si>
    <t>4.3.2</t>
  </si>
  <si>
    <t>Apoyos IPAB</t>
  </si>
  <si>
    <t>4.3.3</t>
  </si>
  <si>
    <t>Banca de Desarrollo</t>
  </si>
  <si>
    <t>4.3.4</t>
  </si>
  <si>
    <t>Apoyo a los programas de reestructura en unidades de inversión (UDIS)</t>
  </si>
  <si>
    <t>4.4.1</t>
  </si>
  <si>
    <t>Adeudos de Ejercicios Fiscales Anteriores</t>
  </si>
  <si>
    <t>Clasificación Funcional</t>
  </si>
  <si>
    <t>Función</t>
  </si>
  <si>
    <t>Subfunción</t>
  </si>
  <si>
    <t>Fuente: DOF 27dic10</t>
  </si>
  <si>
    <t>Clasificación Programática</t>
  </si>
  <si>
    <t>PMD</t>
  </si>
  <si>
    <t>PGM</t>
  </si>
  <si>
    <t>Programa</t>
  </si>
  <si>
    <t>Objetivo</t>
  </si>
  <si>
    <t>Fuente: Plan Municipal de Desarrollo, Plan de Gobierno Municipal</t>
  </si>
  <si>
    <t>Meta 1 del Programa</t>
  </si>
  <si>
    <t>Meta 1</t>
  </si>
  <si>
    <t>Unidad de medida</t>
  </si>
  <si>
    <t>Cantidad</t>
  </si>
  <si>
    <t>Actividades</t>
  </si>
  <si>
    <t/>
  </si>
  <si>
    <t/>
  </si>
  <si>
    <t>Anual</t>
  </si>
  <si>
    <t>E</t>
  </si>
  <si>
    <t>F</t>
  </si>
  <si>
    <t>M</t>
  </si>
  <si>
    <t>A</t>
  </si>
  <si>
    <t>J</t>
  </si>
  <si>
    <t>S</t>
  </si>
  <si>
    <t>O</t>
  </si>
  <si>
    <t>N</t>
  </si>
  <si>
    <t>D</t>
  </si>
  <si>
    <t>Meta 2 del Programa</t>
  </si>
  <si>
    <t>Meta 2</t>
  </si>
  <si>
    <t>Fuente: Plan Municipal de Desarrollo y Plan de Gobierno Municipal</t>
  </si>
  <si>
    <t>Clasificación Administrativa</t>
  </si>
  <si>
    <t>Gobierno</t>
  </si>
  <si>
    <t>Financiero</t>
  </si>
  <si>
    <t>Sector</t>
  </si>
  <si>
    <t>Subsector</t>
  </si>
  <si>
    <t>Ente</t>
  </si>
  <si>
    <t>Ramo</t>
  </si>
  <si>
    <t>UR</t>
  </si>
  <si>
    <t>Fuente: DOF 07jul11 y Disposiciones de la Tesoreria</t>
  </si>
  <si>
    <t>Clasificación por Fuentes de Financiamiento</t>
  </si>
  <si>
    <t>FF</t>
  </si>
  <si>
    <t>Fuente: Disposiciones de la Tesorería</t>
  </si>
  <si>
    <t>Responsable</t>
  </si>
  <si>
    <t>Nombre</t>
  </si>
  <si>
    <t>Cargo</t>
  </si>
  <si>
    <t>Clasificación por Objeto</t>
  </si>
  <si>
    <t>Prog.</t>
  </si>
  <si>
    <t>CA</t>
  </si>
  <si>
    <t>Partida</t>
  </si>
  <si>
    <t>Ene</t>
  </si>
  <si>
    <t>Feb</t>
  </si>
  <si>
    <t>Mar</t>
  </si>
  <si>
    <t>Abr</t>
  </si>
  <si>
    <t>May</t>
  </si>
  <si>
    <t>Jun</t>
  </si>
  <si>
    <t>Jul</t>
  </si>
  <si>
    <t>Ago</t>
  </si>
  <si>
    <t>Sep</t>
  </si>
  <si>
    <t>Oct</t>
  </si>
  <si>
    <t>Nov</t>
  </si>
  <si>
    <t>Dic</t>
  </si>
  <si>
    <t>TOTAL</t>
  </si>
  <si>
    <t>Fuente: DOF 10jun10 y 19nov10</t>
  </si>
  <si>
    <t>Administración Pública</t>
  </si>
  <si>
    <t>Objetivo x</t>
  </si>
  <si>
    <t>Programa de Tesorería</t>
  </si>
  <si>
    <t>Cuentas Públicas</t>
  </si>
  <si>
    <t>Eventos</t>
  </si>
  <si>
    <t>4.- Asistencia</t>
  </si>
  <si>
    <t>Tesorería</t>
  </si>
  <si>
    <t>0401</t>
  </si>
  <si>
    <t>Indicador</t>
  </si>
  <si>
    <t>Concepto</t>
  </si>
  <si>
    <t>Descripcion</t>
  </si>
  <si>
    <t>Recursos Fiscales</t>
  </si>
  <si>
    <t>Son los ingresos que se obtienen por impuestos, contribuciones de mejora, derechos, contribuciones distintas de las anteriores causadas en ejercicios fiscales anteriores pendientes de liquidación o pago, productos y aprovechamientos; cuotas y aportaciones de seguridad social, asignaciones y transferencias presupuestarias a los poderes ejecutivo, legislativo y judicial y organismos autónomos, así como a las entidades paraestatales federales, estatales y municipales.</t>
  </si>
  <si>
    <t>Financiamientos internos</t>
  </si>
  <si>
    <t>Son los recursos provenientes de obligaciones contraídas con acreedores nacionales y pagaderos en el interior del país en moneda nacional.</t>
  </si>
  <si>
    <t>Financiamientos externos</t>
  </si>
  <si>
    <t>Son los recursos obtenidos por el Poder Ejecutivo Federal provenientes de obligaciones contraídas con acreedores extranjeros y pagaderos en el exterior. (Sólo aplica para el Poder Ejecutivo Federal).</t>
  </si>
  <si>
    <t>Ingresos propios</t>
  </si>
  <si>
    <t>Son los recursos generados por los poderes legislativo y judicial, organismos autónomos y municipios, así como las entidades paraestatales o paramunicipales respectivas, en el entendido de que para el caso de entidades de la Administración Pública Federal se estará a lo dispuesto por el artículo 2, fracción XXXI, de la Ley Federal de Presupuesto y Responsabilidad Hacendaria.</t>
  </si>
  <si>
    <t>Recursos Federales</t>
  </si>
  <si>
    <t>Son los recursos por subsidios, asignaciones presupuestarias y fondos derivados de la Ley de Ingresos de la Federación o del Presupuesto de Egresos de la Federación y que se destinan a los Gobiernos Estatales o Municipales.</t>
  </si>
  <si>
    <t>Recursos Estatales</t>
  </si>
  <si>
    <t>Son los recursos por subsidios, asignaciones presupuestarias y fondos derivados de la Ley de Ingresos Estatal o del Presupuesto de Egresos Estatal y que se destina a los gobiernos municipales.</t>
  </si>
  <si>
    <t>Otros recursos</t>
  </si>
  <si>
    <t>Son los recursos provenientes del sector privado, de fondos internacionales y otros no comprendidos en los numerales anteriores.</t>
  </si>
  <si>
    <t>Descripción</t>
  </si>
  <si>
    <t>Subsidios: Sector Social y Privado o Entidades Federativas y Municipios</t>
  </si>
  <si>
    <t>Sujetos a Reglas de Operación</t>
  </si>
  <si>
    <t>Definidos en el Presupuesto de Egresos y los que se incorporen en el ejercicio.</t>
  </si>
  <si>
    <t>U</t>
  </si>
  <si>
    <t>Otros Subsidios</t>
  </si>
  <si>
    <t>Para otorgar subsidios no sujetos a reglas de operación, en su caso, se otorgan mediante convenios.</t>
  </si>
  <si>
    <t>Desempeño de las Funciones</t>
  </si>
  <si>
    <t>Prestación de Servicios Públicos</t>
  </si>
  <si>
    <t>Actividades del sector público, que realiza en forma directa, regular y continua, para satisfacer demandas de la sociedad, de interés general, atendiendo a las personas en sus diferentes esferas jurídicas, a través de las siguientes finalidades:</t>
  </si>
  <si>
    <t>i) Funciones de gobierno.</t>
  </si>
  <si>
    <t>ii) Funciones de desarrollo social.</t>
  </si>
  <si>
    <t>iii) Funciones de desarrollo económico.</t>
  </si>
  <si>
    <t>B</t>
  </si>
  <si>
    <t>Provisión de Bienes Públicos</t>
  </si>
  <si>
    <t>Actividades que se realizan para crear, fabricar y/o elaborar bienes que son competencia del Sector Público. Incluye las actividades relacionadas con la compra de materias primas que se industrializan o transforman, para su posterior distribución a la población.</t>
  </si>
  <si>
    <t>P</t>
  </si>
  <si>
    <t>Planeación, seguimiento y evaluación de políticas públicas</t>
  </si>
  <si>
    <t>Actividades destinadas al desarrollo de programas y formulación, diseño, ejecución y evaluación de las políticas públicas y sus estrategias, así como para diseñar la implantación y operación de los programas y dar seguimiento a su cumplimiento.</t>
  </si>
  <si>
    <t>Promoción y fomento</t>
  </si>
  <si>
    <t>Actividades destinadas a la promoción y fomento de los sectores social y económico.</t>
  </si>
  <si>
    <t>G</t>
  </si>
  <si>
    <t>Regulación y supervisión</t>
  </si>
  <si>
    <t>Actividades destinadas a la reglamentación, verificación e inspección de las actividades económicas y de los agentes del sector privado, social y público.</t>
  </si>
  <si>
    <t>Funciones de las Fuerzas Armadas (Únicamente Gobierno Federal)</t>
  </si>
  <si>
    <t>Actividades propias de las Fuerzas Armadas.</t>
  </si>
  <si>
    <t>R</t>
  </si>
  <si>
    <t>Específicos</t>
  </si>
  <si>
    <t>Solamente actividades específicas, distintas a las demás modalidades.</t>
  </si>
  <si>
    <t>K</t>
  </si>
  <si>
    <t>Proyectos de Inversión</t>
  </si>
  <si>
    <t>Proyectos de inversión sujetos a registro en la Cartera que integra y administra el área competente en la materia.</t>
  </si>
  <si>
    <t>Administrativos y de Apoyo</t>
  </si>
  <si>
    <t>Apoyo al proceso presupuestario y para mejorar la eficiencia institucional</t>
  </si>
  <si>
    <t>Actividades de apoyo administrativo desarrolladas por las oficialías mayores o áreas homólogas.</t>
  </si>
  <si>
    <t>Apoyo a la función pública y al mejoramiento de la gestión</t>
  </si>
  <si>
    <t>Actividades que realizan la función pública o contraloría para el mejoramiento de la gestión, así como las de los órganos de control y auditoría.</t>
  </si>
  <si>
    <t>W</t>
  </si>
  <si>
    <t>Operaciones ajenas</t>
  </si>
  <si>
    <t>Asignaciones de los entes públicos paraestatales para el otorgamiento de préstamos al personal, sindicatos o a otras entidades públicas o privadas y demás erogaciones recuperables, así como las relacionadas con erogaciones que realizan las entidades por cuenta de terceros.</t>
  </si>
  <si>
    <t>Compromisos</t>
  </si>
  <si>
    <t>L</t>
  </si>
  <si>
    <t>Obligaciones de cumplimiento de resolución jurisdiccional</t>
  </si>
  <si>
    <t>Obligaciones relacionadas con indemnizaciones y obligaciones que se derivan de resoluciones definitivas emitidas por autoridad competente.</t>
  </si>
  <si>
    <t>Desastres Naturales</t>
  </si>
  <si>
    <t>Obligaciones</t>
  </si>
  <si>
    <t>Pensiones y jubilaciones</t>
  </si>
  <si>
    <t>Obligaciones de ley relacionadas con el pago de pensiones y jubilaciones.</t>
  </si>
  <si>
    <t>T</t>
  </si>
  <si>
    <t>Aportaciones a la seguridad social</t>
  </si>
  <si>
    <t>Obligaciones de ley relacionadas con el pago de aportaciones.</t>
  </si>
  <si>
    <t>Y</t>
  </si>
  <si>
    <t>Aportaciones a fondos de estabilización</t>
  </si>
  <si>
    <t>Aportaciones previstas en la fracción IV del artículo 19 de la Ley Federal de Presupuesto y Responsabilidad Hacendaria.</t>
  </si>
  <si>
    <t>Z</t>
  </si>
  <si>
    <t>Aportaciones a fondos de inversión y reestructura de pensiones</t>
  </si>
  <si>
    <t>Aportaciones previstas en la fracción IV del artículo 19 de la Ley Federal de Presupuesto y Responsabilidad Hacendaria</t>
  </si>
  <si>
    <t>Programas de Gasto Federalizado (Gobierno Federal)</t>
  </si>
  <si>
    <t>I</t>
  </si>
  <si>
    <t>Gasto Federalizado</t>
  </si>
  <si>
    <t>Aportaciones federales realizadas a las entidades federativas y municipios a través del Ramo 33 y otras aportaciones en términos de las disposiciones aplicables, así como gasto federal reasignado a entidades federativas.</t>
  </si>
  <si>
    <t>C</t>
  </si>
  <si>
    <t>Participaciones a entidades federativas y municipios</t>
  </si>
  <si>
    <t>Costo financiero, deuda o apoyos a deudores y ahorradores de la banca</t>
  </si>
  <si>
    <t>H</t>
  </si>
  <si>
    <t>Adeudos de ejercicios fiscales anteriores</t>
  </si>
  <si>
    <t>Clasificación Funcional del Gasto</t>
  </si>
  <si>
    <t>Codigo</t>
  </si>
  <si>
    <t>Largo</t>
  </si>
  <si>
    <t>Definición</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</si>
  <si>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</si>
  <si>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Comprende las acciones relativas a la iniciativa, revisión, elaboración, aprobación, emisión y difusión de leyes, decretos, reglamentos y acuerdos; así como la fiscalización de la cuenta pública, entre otras.</t>
  </si>
  <si>
    <t>Comprende las acciones relativas a la iniciativa, revisión, elaboración, aprobación, emisión y difusión de leyes, decretos, reglamentos y acuerdos, a quienes la Constitución Política del país y de las entidades federativas les otorgan la facultad de hacerlo.</t>
  </si>
  <si>
    <t>Comprende las acciones relativas a la fiscalización de la rendición de cuentas.</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</si>
  <si>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</si>
  <si>
    <t>Comprende las acciones que desarrollan el Poder Judicial, los Tribunales Agrarios, Fiscales y Administrativos, así como las relativas a la impartición de justicia en materia laboral. Incluye infraestructura y equipamiento necesarios.</t>
  </si>
  <si>
    <t>Comprende la administración de las actividades inherentes a la procuración de justicia, así como la infraestructura y equipamiento.</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</si>
  <si>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</si>
  <si>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</si>
  <si>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Comprende las acciones enfocadas a la formulación y establecimiento de las directrices, lineamientos de acción y estrategias de gobierno.</t>
  </si>
  <si>
    <t>Comprende las actividades que desarrollan las oficinas del Titular del Poder Ejecutivo de la Federación, Entidades Federativas y Municipios.</t>
  </si>
  <si>
    <t>Incluye la planeación, formulación, diseño, ejecución e implantación de la política del desarrollo político y las actividades de enlace con el Congreso.</t>
  </si>
  <si>
    <t>Incluye las actividades para la preservación y cuidado del patrimonio público (monumentos, obras artísticas y edificios, entre otros).</t>
  </si>
  <si>
    <t>Incluye el control, fiscalización y evaluación interna de la gestión gubernamental.</t>
  </si>
  <si>
    <t>Comprende las acciones de coordinación jurídica que desarrolla la Consejería Jurídica del Poder Ejecutivo, así como los servicios de asesoría y asistencia jurídica a gobernadores y presidentes.</t>
  </si>
  <si>
    <t>Comprende la planeación, supervisión, control y organización de acciones inherentes a los procesos electorales; así como la regulación de los recursos financieros que se destinan a los distintos órganos electorales y a los partidos políticos.</t>
  </si>
  <si>
    <t>Incluye la planeación, formulación, diseño, ejecución e implantación de la política poblacional y de los servicios migratorios.</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</si>
  <si>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</si>
  <si>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</si>
  <si>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Incluye la planeación, formulación, diseño, e implantación de la política exterior en los ámbitos bilaterales y multilaterales, así como la promoción de la cooperación internacional y la ejecución de acciones culturales de igual tipo.</t>
  </si>
  <si>
    <t>Incluye la planeación, formulación, diseño, e implantación de la política exterior en los ámbitos bilaterales y multilaterales, así como la promoción de la cooperación nacional e internacional y la ejecución de acciones culturales de igual tipo.</t>
  </si>
  <si>
    <t>Comprende el diseño y ejecución de los asuntos relativos a cubrir todas las acciones inherentes a los asuntos financieros y hacendarios.</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</si>
  <si>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</si>
  <si>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</si>
  <si>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Comprende los programas, actividades y proyectos relacionados con la planificación y operación del Ejército, Armada y la Fuerza Aérea de México, así como la administración de los asuntos militares y servicios inherentes a la Seguridad Nacional.</t>
  </si>
  <si>
    <t>Comprende las actividades relacionadas con la operación del Ejército y la Fuerza Aérea de México.</t>
  </si>
  <si>
    <t>Comprende las actividades relacionadas con la operación de la Armada de México.</t>
  </si>
  <si>
    <t>Comprende las actividades relacionadas con la seguridad nacional. Incluye la operación del Centro de Investigación y Seguridad Nacional (CISEN).</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</si>
  <si>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</si>
  <si>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Incluye la administración de asuntos y servicios policiacos, combate a la delincuencia y narcotráfico, adiestramiento del cuerpo policiaco, estadísticas de arrestos y criminalidad, así como la reglamentación y el control del tránsito por carretera.</t>
  </si>
  <si>
    <t>Incluye la planeación, formulación, diseño, ejecución e implantación de la política de protección civil; así como las actividades en materia de prevención, auxilio, atención y rehabilitación del orden y servicios públicos en casos de desastres naturales.</t>
  </si>
  <si>
    <t>Incluye las actividades que realicen los entes públicos en materia de orden, seguridad y justicia que no se encuentren consideradas en otras subfunciones.</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</si>
  <si>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</si>
  <si>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</si>
  <si>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</si>
  <si>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Considera las acciones que realizan los entes públicos relacionadas con los sistemas de información y las estadísticas nacionales.</t>
  </si>
  <si>
    <t>Incluye la planeación, formulación, diseño, ejecución e implantación de servicios de comunicación social y la relación con los medios informativos, estatales y privados, así como los servicios informativos en medios impresos y electrónicos.</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</si>
  <si>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</si>
  <si>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</si>
  <si>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</si>
  <si>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</si>
  <si>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</si>
  <si>
    <t>Incluye los programas y actividades para la regulación y aprovechamiento del agua, servicios de información metereológica, control de cauces, entre otros.</t>
  </si>
  <si>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</si>
  <si>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</si>
  <si>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</si>
  <si>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</si>
  <si>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</si>
  <si>
    <t>Comprende las acciones relacionadas con el fomento y la regulación, el financiamiento, la construcción, operación, fomento, mantenimiento de la infraestructura y equipamiento urbano.</t>
  </si>
  <si>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</si>
  <si>
    <t>Comprende las acciones relacionadas con la construcción, ampliación y mantenimiento, capacitación, purificación y distribución de agua potable.</t>
  </si>
  <si>
    <t>Comprende la administración de los asuntos relacionados con el alumbrado público como su instalación, gestión, mantenimiento, mejora, creación y regulación de las normas, entre otros.</t>
  </si>
  <si>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</si>
  <si>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</si>
  <si>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</si>
  <si>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</si>
  <si>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</si>
  <si>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Este incluye la atención preventiva, diagnóstico, tratamiento y rehabilitación, así como la atención de urgencias en todos los niveles a cargo de personal especializado.</t>
  </si>
  <si>
    <t>Incluye la creación, fabricación y elaboración de bienes e insumos para la salud, la comercialización de biológicos y reactivos, la formación y desarrollo de recurso humano, así como el desarrollo de la infraestructura y equipamiento en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</si>
  <si>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</si>
  <si>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</si>
  <si>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Comprende los programas, actividades y proyectos relacionados con la promoción, fomento y prestación de servicios culturales, recreativos y deportivos, otras manifestaciones sociales, radio, televisión, editoriales y actividades recreativas.</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</si>
  <si>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</si>
  <si>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</si>
  <si>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Incluye la administración, supervisión y regulación de asuntos y servicios relacionados con la radio, la televisión y la edición, así como la gestión o apoyo de los mismos.</t>
  </si>
  <si>
    <t>Comprende la administración, control y regulación de asuntos religiosos y otras manifestaciones sociales, así como el suministro, apoyo a su gestión, mantenimiento y reparación de instalaciones para servicios religiosos.</t>
  </si>
  <si>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</si>
  <si>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</si>
  <si>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Incluye las acciones relacionadas con el fomento, prestación, regulación, seguimiento y evaluación de los servicios de educación media superior, así como el desarrollo de la infraestructura en espacios educativos vinculados a la misma.</t>
  </si>
  <si>
    <t>Incluye las acciones relacionadas con el fomento, prestación, regulación, seguimiento y evaluación de los servicios de educación superior, así como el desarrollo de la infraestructura en espacios educativos vinculados a la misma.</t>
  </si>
  <si>
    <t>Incluye las acciones relacionadas con el fomento, prestación, regulación, seguimiento y evaluación de los servicios educativos de posgrado, así como el desarrollo de la infraestructura en espacios educativos vinculados a la misma.</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</si>
  <si>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</si>
  <si>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</si>
  <si>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</si>
  <si>
    <t>Incluye las erogaciones que por concepto de los seguros de enfermedad y maternidad, riesgo de trabajo e invalidez y vida (pensiones) realizan entidades como IMSS, ISSSTE, ISSFAM, PEMEX, CFE, entre otras.</t>
  </si>
  <si>
    <t>Incluye las erogaciones que por concepto del seguro de cesantía en edad avanzada y vejez (jubilaciones) realizan entidades como IMSS, ISSSTE, ISSFAM, PEMEX, CFE, entre otras.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</si>
  <si>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</si>
  <si>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</si>
  <si>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Comprende los programas, actividades y proyectos económicos y sociales relacionados con la distribución y dotación de alimentos y bienes básicos y de consumo generalizado a la población en situación económica extrema.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</si>
  <si>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</si>
  <si>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Comprende los servicios de asistencia social que se prestan en comunidades indígenas.</t>
  </si>
  <si>
    <t>Comprende los servicios que se prestan a grupos con necesidades especiales como: niños, personas con capacidades diferentes, manutención a personas mayores de 60 años; así como atención a diversos grupos vulnerables (incluye albergues y servicios comunitarios).</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</si>
  <si>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</si>
  <si>
    <t>Comprende otros asuntos sociales no comprendidos en las funciones anteriores.</t>
  </si>
  <si>
    <t>Comprende otros asuntos sociales no comprendidos en las subfunciones anteriores.</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</si>
  <si>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</si>
  <si>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</si>
  <si>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</si>
  <si>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</si>
  <si>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Comprende los programas, actividades y proyectos relacionados con el fomento a la producción, y comercialización agropecuaria, silvicultura, pesca y caza, agroindustrial, desarrollo hidroagrícola y fomento forestal.</t>
  </si>
  <si>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</si>
  <si>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</si>
  <si>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</si>
  <si>
    <t>Incluye los programas, actividades y proyectos relacionados con el fomento a la producción y comercialización agroindustrial, como el otorgamiento de apoyos para la industrialización de la producción agropecuaria.</t>
  </si>
  <si>
    <t>Incluye la infraestructura hidroagrícola relacionada con el desarrollo agropecuario.</t>
  </si>
  <si>
    <t>Incluye los programas y acciones relacionadas con el financiamiento al sector y con el seguro agropecuario.</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</si>
  <si>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</si>
  <si>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</si>
  <si>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</si>
  <si>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</si>
  <si>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</si>
  <si>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</si>
  <si>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</si>
  <si>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</si>
  <si>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</si>
  <si>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</si>
  <si>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Comprende la administración, promoción, reglamentación y control de la industria de de la construcción. Las edificaciones se clasifican en la función que corresponda de acuerdo a su propósito.</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</si>
  <si>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</si>
  <si>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</si>
  <si>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</si>
  <si>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</si>
  <si>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</si>
  <si>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</si>
  <si>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Incluye la prestación de servicios relacionados con este sector, no considerados en subfunciones anteriores.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</si>
  <si>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</si>
  <si>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</si>
  <si>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</si>
  <si>
    <t>Incluye las acciones de fomento, financiamiento y regulación de la infraestructura turística, así como la regulación de los servicios de turismo y ecoturismo y prestación de servicios turísticos.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</si>
  <si>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</si>
  <si>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Comprende los programas y actividades que realizan los entes públicos, orientadas al desarrollo de las actividades científicas y tecnológicas, así como de innovación e infraestructura científica y tecnológica.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</si>
  <si>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</si>
  <si>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</si>
  <si>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</si>
  <si>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</si>
  <si>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Comprende el comercio, distribución, almacenamiento y depósito y otras industrias no incluidas en funciones anteriores. Incluye las actividades y prestación de servicios relacionadas con asuntos económicos no consideradas en las funciones anteriores.</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</si>
  <si>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</si>
  <si>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Comprende las actividades y prestación de servicios relacionadas con otras industrias no consideradas en las funciones anteriores.</t>
  </si>
  <si>
    <t>Comprende las actividades y prestación de servicios relacionadas con asuntos económicos no consideradas en las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</si>
  <si>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</si>
  <si>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</si>
  <si>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Incluye el pago de compromisos por concepto de intereses, comisiones y otras erogaciones derivadas de la contratación de deuda pública interna.</t>
  </si>
  <si>
    <t>Incluye el pago de compromisos por concepto de intereses, comisiones y gastos de deuda pública emitida y contratada en el exterior.</t>
  </si>
  <si>
    <t>Transferencias, participaciones y aportaciones entre diferentes niveles y órdenes de gobierno que son de carácter general y no están asignadas a una función determinada.</t>
  </si>
  <si>
    <t>Comprende el registro de las transferencias que le corresponden a los entes públicos.</t>
  </si>
  <si>
    <t>Comprende el registro de los recursos que corresponden a los estados y municipios de conformidad a la Ley de Coordinación Fiscal, así como las que correspondan a sistemas estatales de coordinación fiscal determinados por las leyes correspondientes.</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</si>
  <si>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</si>
  <si>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Comprende el apoyo financiero a las operaciones y programas para atender la problemática de pago de los deudores del Sistema Bancario Nacional e impulsar el saneamiento financiero.</t>
  </si>
  <si>
    <t>Comprende el apoyo financiero a las operaciones y programas instrumentados por el Gobierno para atender la problemática de pago de los deudores del Sistema Bancario Nacional e impulsar el saneamiento financiero.</t>
  </si>
  <si>
    <t>Apoyo a los programas dirigidos a ahorradores y deudores de la banca por conducto del instituto para la protección del ahorro bancario.</t>
  </si>
  <si>
    <t>Apoyo a los programas a favor de los deudores por conducto de la banca en desarrollo.</t>
  </si>
  <si>
    <t>Apoyo a los programas a favor de reestructura en unidades de inversión (UDIS).</t>
  </si>
  <si>
    <t>Comprende los pagos que realiza el Gobierno derivados del gasto devengado no pagado de ejercicios fiscales anteriores.</t>
  </si>
  <si>
    <t>Gob.</t>
  </si>
  <si>
    <t>Fin.</t>
  </si>
  <si>
    <t>Sub</t>
  </si>
  <si>
    <t>1.0.0.0.0</t>
  </si>
  <si>
    <t>SECTOR PUBLICO DE LA FEDERACION</t>
  </si>
  <si>
    <t>1.1.0.0.0</t>
  </si>
  <si>
    <t>1.1.1.0.0</t>
  </si>
  <si>
    <t>GOBIERNO GENERAL CENTRAL</t>
  </si>
  <si>
    <t>1.1.1.1.0</t>
  </si>
  <si>
    <t>Gobierno Federal</t>
  </si>
  <si>
    <t>1.1.1.1.1</t>
  </si>
  <si>
    <t>Poder Ejecutivo</t>
  </si>
  <si>
    <t>1.1.1.1.2</t>
  </si>
  <si>
    <t>Poder Legislativo</t>
  </si>
  <si>
    <t>1.1.1.1.3</t>
  </si>
  <si>
    <t>Poder Judicial</t>
  </si>
  <si>
    <t>1.1.1.1.4</t>
  </si>
  <si>
    <t>Organos Autónomos*</t>
  </si>
  <si>
    <t>1.1.1.2.0</t>
  </si>
  <si>
    <t>1.1.1.3.0</t>
  </si>
  <si>
    <t>Instituciones Públicas de la Seguridad Social</t>
  </si>
  <si>
    <t>1.1.2.0.0</t>
  </si>
  <si>
    <t>ENTIDADES PARAESTATALES EMPRESARIALES NO FINANCIERAS CON PARTICIPACION ESTATAL MAYORITARIA</t>
  </si>
  <si>
    <t>1.1.2.1.0</t>
  </si>
  <si>
    <t>Entidades Paraestatales Empresariales No Financieras con Participación Estatal Mayoritaria</t>
  </si>
  <si>
    <t>1.1.2.2.0</t>
  </si>
  <si>
    <t>Fideicomisos Empresariales No Financieros con Participación Estatal Mayoritaria</t>
  </si>
  <si>
    <t>1.2.0.0.0</t>
  </si>
  <si>
    <t>SECTOR PUBLICO FINANCIERO</t>
  </si>
  <si>
    <t>1.2.1.0.0</t>
  </si>
  <si>
    <t>BANCO DE MEXICO</t>
  </si>
  <si>
    <t>1.2.2.0.0</t>
  </si>
  <si>
    <t>ENTIDADES PARAESTATALES EMPRESARIALES FINANCIERAS MONETARIAS CON PARTICIPACION ESTATAL MAYORITARIA</t>
  </si>
  <si>
    <t>1.2.2.1.0</t>
  </si>
  <si>
    <t>Bancos de Inversión y Desarrollo</t>
  </si>
  <si>
    <t>1.2.2.2.0</t>
  </si>
  <si>
    <t>Bancos Comerciales</t>
  </si>
  <si>
    <t>1.2.2.3.0</t>
  </si>
  <si>
    <t>Otros Bancos</t>
  </si>
  <si>
    <t>1.2.2.4.0</t>
  </si>
  <si>
    <t>Fondos del Mercado de Dinero</t>
  </si>
  <si>
    <t>1.2.3.0.0</t>
  </si>
  <si>
    <t>ENTIDADES PARAESTATALES EMPRESARIALES FINANCIERAS NO MONETARIAS CON PARTICIPACION ESTATAL MAYORITARIA</t>
  </si>
  <si>
    <t>1.2.3.1.0</t>
  </si>
  <si>
    <t>Fondos de Inversión fuera del Mercado de Dinero</t>
  </si>
  <si>
    <t>1.2.3.2.0</t>
  </si>
  <si>
    <t>Otros Intermediarios Financieros, excepto Sociedades de Seguros y Fondos de Pensiones</t>
  </si>
  <si>
    <t>1.2.3.3.0</t>
  </si>
  <si>
    <t>Auxiliares Financieros</t>
  </si>
  <si>
    <t>1.2.3.4.0</t>
  </si>
  <si>
    <t>Instituciones Financieras Cautivas y Prestamistas de Dinero</t>
  </si>
  <si>
    <t>1.2.3.5.0</t>
  </si>
  <si>
    <t>Sociedades de Seguros (SS) y Fondos de Pensiones (FP)</t>
  </si>
  <si>
    <t>1.2.4.0.0</t>
  </si>
  <si>
    <t>FIDEICOMISOS FINANCIEROS PUBLICOS CON PARTICIPACION ESTATAL MAYORITARIA</t>
  </si>
  <si>
    <t>1.2.4.1.0</t>
  </si>
  <si>
    <t>1.2.4.2.0</t>
  </si>
  <si>
    <t>1.2.4.3.0</t>
  </si>
  <si>
    <t>1.2.4.4.0</t>
  </si>
  <si>
    <t>1.2.4.5.0</t>
  </si>
  <si>
    <t>2.0.0.0.0</t>
  </si>
  <si>
    <t>SECTOR PUBLICO DE LAS ENTIDADES FEDERATIVAS</t>
  </si>
  <si>
    <t>2.1.0.0.0</t>
  </si>
  <si>
    <t>2.1.1.0.0</t>
  </si>
  <si>
    <t>GOBIERNO GENERAL ESTATAL O DEL DISTRITO FEDERAL</t>
  </si>
  <si>
    <t>2.1.1.1.0</t>
  </si>
  <si>
    <t>Gobierno Estatal o del Distrito Federal</t>
  </si>
  <si>
    <t>2.1.1.1.1</t>
  </si>
  <si>
    <t>2.1.1.1.2</t>
  </si>
  <si>
    <t>2.1.1.1.3</t>
  </si>
  <si>
    <t>2.1.1.1.4</t>
  </si>
  <si>
    <t>2.1.1.2.0</t>
  </si>
  <si>
    <t>2.1.1.3.0</t>
  </si>
  <si>
    <t>Instituciones Públicas de Seguridad Social</t>
  </si>
  <si>
    <t>2.1.2.0.0</t>
  </si>
  <si>
    <t>2.1.2.1.0</t>
  </si>
  <si>
    <t>2.1.2.2.0</t>
  </si>
  <si>
    <t>2.2.0.0.0</t>
  </si>
  <si>
    <t>2.2.2.0.0</t>
  </si>
  <si>
    <t>2.2.2.1.0</t>
  </si>
  <si>
    <t>2.2.2.2.0</t>
  </si>
  <si>
    <t>2.2.2.3.0</t>
  </si>
  <si>
    <t>2.2.2.4.0</t>
  </si>
  <si>
    <t>2.2.3.0.0</t>
  </si>
  <si>
    <t>ENTIDADES PARAESTATALES FINANCIERAS NO MONETARIAS CON PARTICIPACION ESTATAL MAYORITARIA</t>
  </si>
  <si>
    <t>2.2.3.1.0</t>
  </si>
  <si>
    <t>Fondos de Inversión Fuera del Mercado de Dinero</t>
  </si>
  <si>
    <t>2.2.3.2.0</t>
  </si>
  <si>
    <t>2.2.3.3.0</t>
  </si>
  <si>
    <t>2.2.3.4.0</t>
  </si>
  <si>
    <t>2.2.3.5.0</t>
  </si>
  <si>
    <t>2.2.4.0.0</t>
  </si>
  <si>
    <t>2.2.4.1.0</t>
  </si>
  <si>
    <t>2.2.4.2.0</t>
  </si>
  <si>
    <t>2.2.4.3.0</t>
  </si>
  <si>
    <t>2.2.4.4.0</t>
  </si>
  <si>
    <t>2.2.4.5.0</t>
  </si>
  <si>
    <t>3.1.2.0.0</t>
  </si>
  <si>
    <t>ENTIDADES PARAMUNICIPALES EMPRESARIALES NO FINANCIERAS CON PARTICIPACION ESTATAL MAYORITARIA</t>
  </si>
  <si>
    <t>3.1.2.1.0</t>
  </si>
  <si>
    <t>Entidades Paramunicipales Empresariales No Financieras con Participación Estatal Mayoritaria</t>
  </si>
  <si>
    <t>3.1.2.2.0</t>
  </si>
  <si>
    <t>Fideicomisos Paramunicipales Empresariales No Financieros con Participación Estatal Mayoritaria</t>
  </si>
  <si>
    <t>3.2.0.0.0</t>
  </si>
  <si>
    <t>3.2.2.0.0</t>
  </si>
  <si>
    <t>ENTIDADES PARAMUNICIPALES EMPRESARIALES FINANCIERAS MONETARIAS CON PARTICIPACION ESTATAL MAYORITARIA</t>
  </si>
  <si>
    <t>3.2.2.1.0</t>
  </si>
  <si>
    <t>3.2.2.2.0</t>
  </si>
  <si>
    <t>3.2.2.3.0</t>
  </si>
  <si>
    <t>3.2.2.4.0</t>
  </si>
  <si>
    <t>3.2.3.0.0</t>
  </si>
  <si>
    <t>3.2.3.1.0</t>
  </si>
  <si>
    <t>3.2.3.2.0</t>
  </si>
  <si>
    <t>3.2.3.3.0</t>
  </si>
  <si>
    <t>3.2.3.4.0</t>
  </si>
  <si>
    <t>3.2.3.5.0</t>
  </si>
  <si>
    <t>3.2.4.0.0</t>
  </si>
  <si>
    <t>3.2.4.1.0</t>
  </si>
  <si>
    <t>3.2.4.2.0</t>
  </si>
  <si>
    <t>3.2.4.3.0</t>
  </si>
  <si>
    <t>3.2.4.4.0</t>
  </si>
  <si>
    <t>3.2.4.5.0</t>
  </si>
  <si>
    <t>Propuesta de COG Municipal</t>
  </si>
  <si>
    <t>Capítulo.- Es el mayor nivel de agregación que identifica el conjunto homogéneo y ordenado de los bienes y servicios requeridos por los entes públicos.</t>
  </si>
  <si>
    <t>Concepto.- Son subconjuntos homogéneos y ordenados en forma específica, producto de la desagregación de los bienes y servicios, incluidos en cada capítulo.</t>
  </si>
  <si>
    <t>La partida, que es el nivel de agregación más específico, en el cual se describen las expresiones concretas y detalladas de los bienes y servicios que se adquieren</t>
  </si>
  <si>
    <t>a) Genérica, se refiere al tercer digito, el cual logrará la armonización a todos los niveles</t>
  </si>
  <si>
    <t>b) Específica, corresponde al cuarto digito, se genera la apertura con base en las necesidades del ente público</t>
  </si>
  <si>
    <t>Capítulo</t>
  </si>
  <si>
    <t>no</t>
  </si>
  <si>
    <t>Genérica</t>
  </si>
  <si>
    <t>Específica</t>
  </si>
  <si>
    <t>SERVICIOS PERSONALES</t>
  </si>
  <si>
    <t>1000 SERVICIOS PERSONALES</t>
  </si>
  <si>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</si>
  <si>
    <t>Remuneraciones al personal de carácter permanente</t>
  </si>
  <si>
    <t>1100 REMUNERACIONES AL PERSONAL DE CARACTER PERMANENTE</t>
  </si>
  <si>
    <t>Asignaciones destinadas a cubrir las percepciones correspondientes al personal de carácter permanente.</t>
  </si>
  <si>
    <t>Dietas</t>
  </si>
  <si>
    <t>111 Dietas</t>
  </si>
  <si>
    <t>Asignaciones para remuneraciones a los Diputados, Senadores, Asambleístas, Regidores y Síndicos.</t>
  </si>
  <si>
    <t>Haberes</t>
  </si>
  <si>
    <t>112 Haberes</t>
  </si>
  <si>
    <t>Asignaciones para remuneraciones al personal que desempeña sus servicios en el ejército, fuerza aérea y armada nacionales.</t>
  </si>
  <si>
    <t>Sueldo base al personal permanente</t>
  </si>
  <si>
    <t>113 Sueldos base al personal permanente</t>
  </si>
  <si>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</si>
  <si>
    <t>Sueldos Base</t>
  </si>
  <si>
    <t>Remuneraciones por adscripción laboral en el extranjero</t>
  </si>
  <si>
    <t>114 Remuneraciones por adscripción laboral en el extranjero</t>
  </si>
  <si>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</si>
  <si>
    <t>Remuneraciones en el extranjero</t>
  </si>
  <si>
    <t>Remuneraciones al personal de carácter transitorio</t>
  </si>
  <si>
    <t>1200 REMUNERACIONES AL PERSONAL DE CARACTER TRANSITORIO</t>
  </si>
  <si>
    <t>Asignaciones destinadas a cubrir las percepciones correspondientes al personal de carácter eventual.</t>
  </si>
  <si>
    <t>Honorarios asimilables a salarios</t>
  </si>
  <si>
    <t>121 Honorarios asimilables a salarios</t>
  </si>
  <si>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</si>
  <si>
    <t>Honorarios</t>
  </si>
  <si>
    <t>Honorarios asimilados</t>
  </si>
  <si>
    <t>Sueldos base al personal eventual</t>
  </si>
  <si>
    <t>122 Sueldos base al personal eventual</t>
  </si>
  <si>
    <t>Asignaciones destinadas a cubrir las remuneraciones para el pago al personal de carácter transitorio que preste sus servicios en los entes públicos.</t>
  </si>
  <si>
    <t>Remuneraciones para eventuales</t>
  </si>
  <si>
    <t>Retribuciones por servicios de carácter social</t>
  </si>
  <si>
    <t>123 Retribuciones por servicios de carácter social</t>
  </si>
  <si>
    <t>Asignaciones destinadas a cubrir las remuneraciones a profesionistas de las diversas carreras o especialidades técnicas que presten su servicio social en los entes públicos.</t>
  </si>
  <si>
    <t>Servicio social</t>
  </si>
  <si>
    <t>Retribución a los representantes de los trabajadores y de los patrones en la Junta de Conciliación y Arbitraje</t>
  </si>
  <si>
    <t>124 Retribución a los representantes de los trabajadores y de los patrones en la Junta de Conciliación y Arbitraje</t>
  </si>
  <si>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</si>
  <si>
    <t>Junta de Conciliación y Arbitraje</t>
  </si>
  <si>
    <t>Remuneraciones adicionales y especiales</t>
  </si>
  <si>
    <t>1300 REMUNERACIONES ADICIONALES Y ESPECIALES</t>
  </si>
  <si>
    <t>Asignaciones destinadas a cubrir percepciones adicionales y especiales, así como las gratificaciones que se otorgan tanto al personal de carácter permanente como transitorio.</t>
  </si>
  <si>
    <t>Primas por años de servicios efectivos prestados</t>
  </si>
  <si>
    <t>131 Primas por años de servicios efectivos prestados</t>
  </si>
  <si>
    <t>Asignaciones adicionales como complemento al sueldo del personal al servicio de los entes públicos, por años de servicios efectivos prestados, de acuerdo con la legislación aplicable.</t>
  </si>
  <si>
    <t>Prima quinquenal</t>
  </si>
  <si>
    <t>Antigüedad</t>
  </si>
  <si>
    <t>Primas de vacaciones, dominical y gratificación de fin de año</t>
  </si>
  <si>
    <t>132 Primas de vacaciones, dominical y gratificación de fin de año</t>
  </si>
  <si>
    <t>Asignaciones al personal que tenga derecho a vacaciones o preste sus servicios en domingo; aguinaldo o gratificación de fin de año al personal civil y militar al servicio de los entes públicos.</t>
  </si>
  <si>
    <t>Prima Vacacional</t>
  </si>
  <si>
    <t>Prima Dominical</t>
  </si>
  <si>
    <t>Gratificación de fin de año</t>
  </si>
  <si>
    <t>Horas extraordinarias</t>
  </si>
  <si>
    <t>133 Horas extraordinarias</t>
  </si>
  <si>
    <t>Asignaciones por remuneraciones a que tenga derecho el personal de los entes públicos por servicios prestados en horas que se realizan excediendo la duración máxima de la jornada de trabajo, guardias o turnos opcionales.</t>
  </si>
  <si>
    <t>Remuneraciones por horas extraordinarias</t>
  </si>
  <si>
    <t>Compensaciones</t>
  </si>
  <si>
    <t>134 Compensaciones</t>
  </si>
  <si>
    <t>Asignaciones destinadas a cubrir las percepciones que se otorgan a los servidores públicos bajo el esquema de compensaciones que determinen las disposiciones aplicables.</t>
  </si>
  <si>
    <t>Compensaciones por servicios eventuales</t>
  </si>
  <si>
    <t>Compensaciones por servicios</t>
  </si>
  <si>
    <t>Sobrehaberes</t>
  </si>
  <si>
    <t>135 Sobrehaberes</t>
  </si>
  <si>
    <t>Remuneraciones adicionales que se cubre al personal militar en activo en atención al incremento en el costo de la vida o insalubridad del lugar donde preste sus servicios.</t>
  </si>
  <si>
    <t>Asignaciones de técnico, de mando, por comisión, de vuelo y de técnico especial</t>
  </si>
  <si>
    <t>136 Asignaciones de técnico, de mando, por comisión, de vuelo y de técnico especial</t>
  </si>
  <si>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</si>
  <si>
    <t>Técnico especial</t>
  </si>
  <si>
    <t>Honorarios especiales</t>
  </si>
  <si>
    <t>137 Honorarios especiales</t>
  </si>
  <si>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</si>
  <si>
    <t>Participaciones por vigilancia en el cumplimiento de las leyes y custodia de valores</t>
  </si>
  <si>
    <t>138 Participaciones por vigilancia en el cumplimiento de las leyes y custodia de valores</t>
  </si>
  <si>
    <t>Incluye retribución a los empleados de los entes públicos por su participación en la vigilancia del cumplimiento de las leyes y custodia de valores.</t>
  </si>
  <si>
    <t>Participaciones por vigilancia</t>
  </si>
  <si>
    <t>Seguridad Social</t>
  </si>
  <si>
    <t>1400 SEGURIDAD SOCIAL</t>
  </si>
  <si>
    <t>Asignaciones destinadas a cubrir la parte que corresponde a los entes públicos por concepto de prestaciones de seguridad social y primas de seguros, en beneficio del personal a su servicio, tanto de carácter permanente como transitorio.</t>
  </si>
  <si>
    <t>Aportaciones de seguridad social</t>
  </si>
  <si>
    <t>141 Aportaciones de seguridad social</t>
  </si>
  <si>
    <t>Asignaciones destinadas a cubrir la aportación de los entes públicos, por concepto de seguridad social, en los términos de la legislación vigente.</t>
  </si>
  <si>
    <t>Aportaciones al ISSEG</t>
  </si>
  <si>
    <t>Cuotas al ISSSTE</t>
  </si>
  <si>
    <t>Aportaciones IMSS</t>
  </si>
  <si>
    <t>Aportaciones a fondos de vivienda</t>
  </si>
  <si>
    <t>142 Aportaciones a fondos de vivienda</t>
  </si>
  <si>
    <t>Asignaciones destinadas a cubrir las aportaciones que corresponden a los entes públicos para proporcionar vivienda a su personal, de acuerdo con las disposiciones legales vigentes.</t>
  </si>
  <si>
    <t>Aportaciones INFONAVIT</t>
  </si>
  <si>
    <t>Aportaciones al sistema para el retiro</t>
  </si>
  <si>
    <t>143 Aportaciones al sistema para el retiro</t>
  </si>
  <si>
    <t>Asignaciones destinadas a cubrir los montos de las aportaciones de los entes públicos a favor del Sistema para el Retiro, correspondientes a los trabajadores al servicio de los mismos.</t>
  </si>
  <si>
    <t>Ahorro para el retiro</t>
  </si>
  <si>
    <t>Aportaciones para seguros</t>
  </si>
  <si>
    <t>144 Aportaciones para seguros </t>
  </si>
  <si>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</si>
  <si>
    <t>Seguros</t>
  </si>
  <si>
    <t>Otras prestaciones sociales y económicas</t>
  </si>
  <si>
    <t>1500 OTRAS PRESTACIONES SOCIALES Y ECONOMICAS</t>
  </si>
  <si>
    <t>Asignaciones destinadas a cubrir otras prestaciones sociales y económicas, a favor del personal, de acuerdo con las disposiciones legales vigentes y/o acuerdos contractuales respectivos.</t>
  </si>
  <si>
    <t>Cuotas para el fondo de ahorro y fondo de trabajo</t>
  </si>
  <si>
    <t>151 Cuotas para el fondo de ahorro y fondo de trabajo</t>
  </si>
  <si>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</si>
  <si>
    <t>Cuotas para el fondo de ahorro</t>
  </si>
  <si>
    <t>Cuotas para fondo de trabajo</t>
  </si>
  <si>
    <t>Indemnizaciones</t>
  </si>
  <si>
    <t>152 Indemnizaciones</t>
  </si>
  <si>
    <t>Asignaciones destinadas a cubrir indemnizaciones al personal conforme a la legislación aplicable; tales como: por accidente de trabajo, por despido, entre otros.</t>
  </si>
  <si>
    <t>Indemnizaciones por accidentes en el trabajo</t>
  </si>
  <si>
    <t>Liquidaciones por indemnizaciones y por sueldos y salarios caídos</t>
  </si>
  <si>
    <t>Pago por riesgo</t>
  </si>
  <si>
    <t>Prestaciones y haberes de retiro</t>
  </si>
  <si>
    <t>153 Prestaciones y haberes de retiro</t>
  </si>
  <si>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</si>
  <si>
    <t>Prestaciones de retiro</t>
  </si>
  <si>
    <t>Haberes de retiro</t>
  </si>
  <si>
    <t>Prestaciones contractuales</t>
  </si>
  <si>
    <t>154 Prestaciones contractuales</t>
  </si>
  <si>
    <t>Asignaciones destinadas a cubrir el costo de las prestaciones que los entes públicos otorgan en beneficio de sus empleados, de conformidad con las condiciones generales de trabajo o los contratos colectivos de trabajo.</t>
  </si>
  <si>
    <t>Prestaciones establecidas por condiciones generales de trabajo</t>
  </si>
  <si>
    <t>Apoyos a la capacitación de los servidores públicos</t>
  </si>
  <si>
    <t>155 Apoyos a la capacitación de los servidores públicos</t>
  </si>
  <si>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t>
  </si>
  <si>
    <t>Capacitación de los servidores públicos</t>
  </si>
  <si>
    <t>159 Otras prestaciones sociales y económicas</t>
  </si>
  <si>
    <t>Asignaciones destinadas a cubrir el costo de otras prestaciones que los entes públicos otorgan en beneficio de sus empleados, siempre que no correspondan a las prestaciones a que se refiere la partida 154 Prestaciones contractuales.</t>
  </si>
  <si>
    <t>Asignaciones adicionales al sueldo</t>
  </si>
  <si>
    <t>Otras prestaciones</t>
  </si>
  <si>
    <t>Previsiones</t>
  </si>
  <si>
    <t>1600 PREVISIONES</t>
  </si>
  <si>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</si>
  <si>
    <t>Previsiones de carácter laboral, económica y de seguridad social</t>
  </si>
  <si>
    <t>161 Previsiones de carácter laboral, económica y de seguridad social</t>
  </si>
  <si>
    <t>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</si>
  <si>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Previsiones de carácter laboral</t>
  </si>
  <si>
    <t>Previsiones de carácter económico</t>
  </si>
  <si>
    <t>Previsiones de carácter de seguridad social</t>
  </si>
  <si>
    <t>Pago de estímulos a servidores públicos</t>
  </si>
  <si>
    <t>1700 PAGO DE ESTIMULOS A SERVIDORES PUBLICOS</t>
  </si>
  <si>
    <t>Asignaciones destinadas a cubrir estímulos económicos a los servidores públicos de mando, enlace y operativos de los entes públicos, que establezcan las disposiciones aplicables, derivado del desempeño de sus funciones.</t>
  </si>
  <si>
    <t>Estímulos</t>
  </si>
  <si>
    <t>171 Estímulos</t>
  </si>
  <si>
    <t>Asignaciones destinadas a cubrir los estímulos al personal de los entes públicos por productividad, desempeño, calidad, acreditación por titulación de licenciatura, años de servicio, puntualidad y asistencia, entre otros; de acuerdo con la normatividad aplicable.</t>
  </si>
  <si>
    <t>Estímulos por productividad y eficiencia</t>
  </si>
  <si>
    <t>Estímulos al personal operativo</t>
  </si>
  <si>
    <t>Recompensas</t>
  </si>
  <si>
    <t>172 Recompensas</t>
  </si>
  <si>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</si>
  <si>
    <t>Impuesto sobre nóminas y otros que se deriven de una relación laboral</t>
  </si>
  <si>
    <t>1800 IMPUESTO SOBRE NOMINAS Y OTROS QUE SE DERIVEN DE UNA RELACION LABORAL</t>
  </si>
  <si>
    <t>Asignaciones destinadas a cubrir los pagos del impuesto sobre nóminas y otros que se deriven de una relación laboral a cargo de los entes públicos en los términos de las leyes correspondientes.</t>
  </si>
  <si>
    <t>Impuesto sobre nóminas</t>
  </si>
  <si>
    <t>181 Impuesto sobre nóminas</t>
  </si>
  <si>
    <t>Asignaciones destinadas al pago del impuesto sobre nóminas a cargo de los entes públicos, de conformidad con el Código Financiero del Distrito Federal y, en su caso, las disposiciones equivalentes en las demás entidades federativas.</t>
  </si>
  <si>
    <t>Otros impuestos derivados de una relación laboral</t>
  </si>
  <si>
    <t>182 Otros impuestos derivados de una relación laboral</t>
  </si>
  <si>
    <t>Asignaciones destinadas al pago de otros impuestos derivados de la relación laboral.</t>
  </si>
  <si>
    <t>Otros impuestos</t>
  </si>
  <si>
    <t>MATERIALES Y SUMINISTROS</t>
  </si>
  <si>
    <t>2000 MATERIALES Y SUMINISTROS</t>
  </si>
  <si>
    <t>Agrupa las asignaciones destinadas a la adquisición de toda clase de insumos y suministros requeridos para la prestación de bienes y servicios y para el desempeño de las actividades administrativas.</t>
  </si>
  <si>
    <t>Materiales de administración, emisión de documentos y artículos oficiales</t>
  </si>
  <si>
    <t>2100 MATERIALES DE ADMINISTRACION, EMISION DE DOCUMENTOS Y ARTICULOS OFICIALES</t>
  </si>
  <si>
    <t>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t>
  </si>
  <si>
    <t>Materiales, útiles y equipos menores de oficina</t>
  </si>
  <si>
    <t>211 Materiales, útiles y equipos menores de oficina</t>
  </si>
  <si>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</si>
  <si>
    <t>Materiales y útiles de oficina</t>
  </si>
  <si>
    <t>Equipos menores de oficina</t>
  </si>
  <si>
    <t>Materiales y útiles de impresión y reproducción</t>
  </si>
  <si>
    <t>212 Materiales y útiles de impresión y reproducción</t>
  </si>
  <si>
    <t>Asignaciones destinadas a la adquisición de materiales utilizados en la impresión, reproducción y encuadernación, tales como: fijadores, tintas, pastas, logotipos y demás materiales y útiles para el mismo fin. Incluye rollos fotográficos.</t>
  </si>
  <si>
    <t>Material estadístico y geográfico</t>
  </si>
  <si>
    <t>213 Material estadístico y geográfico</t>
  </si>
  <si>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</si>
  <si>
    <t>Materiales, útiles y equipos menores de tecnologías de la información y comunicaciones</t>
  </si>
  <si>
    <t>214 Materiales, útiles y equipos menores de tecnologías de la información y comunicaciones</t>
  </si>
  <si>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</si>
  <si>
    <t>Materiales y útiles de tecnologías de la información y comunicaciones</t>
  </si>
  <si>
    <t>Equipos menores de tecnologías de la información y comunicaciones</t>
  </si>
  <si>
    <t>Material impreso e información digital</t>
  </si>
  <si>
    <t>215 Material impreso e información digital</t>
  </si>
  <si>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</si>
  <si>
    <t>Material de limpieza</t>
  </si>
  <si>
    <t>216 Material de limpieza</t>
  </si>
  <si>
    <t>Asignaciones destinadas a la adquisición de materiales, artículos y enseres para el aseo, limpieza e higiene, tales como: escobas, jergas, detergentes, jabones y otros productos similares.</t>
  </si>
  <si>
    <t>Materiales y útiles de enseñanza</t>
  </si>
  <si>
    <t>217 Materiales y útiles de enseñanza</t>
  </si>
  <si>
    <t>Asignaciones destinadas a la adquisición de todo tipo de material didáctico así como materiales y suministros necesarios para las funciones educativas.</t>
  </si>
  <si>
    <t>Materiales para el registro e identificación de bienes y personas</t>
  </si>
  <si>
    <t>218 Materiales para el registro e identificación de bienes y personas</t>
  </si>
  <si>
    <t>Asignaciones destinadas a la adquisición de materiales requeridos para el registro e identificación en trámites oficiales y servicios a la población, tales como: pasaportes, certificados especiales, formas valoradas, placas de tránsito, licencias de conducir, entre otras.</t>
  </si>
  <si>
    <t>Materiales para el registro e identificación de bienes</t>
  </si>
  <si>
    <t>Materiales para el registro e identificación de personas</t>
  </si>
  <si>
    <t>Alimentos y utensilios</t>
  </si>
  <si>
    <t>2200 ALIMENTOS Y UTENSILIOS</t>
  </si>
  <si>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</si>
  <si>
    <t>Productos alimenticios para personas</t>
  </si>
  <si>
    <t>221 Productos alimenticios para personas</t>
  </si>
  <si>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</si>
  <si>
    <t>Productos alimenticios para  los efectivos que participen en programas de seguridad pública</t>
  </si>
  <si>
    <t>Productos alimenticios para el personal en las instalaciones de las dependencias y entidades</t>
  </si>
  <si>
    <t>Productos alimenticios para la población en caso de desastres naturales</t>
  </si>
  <si>
    <t>Productos alimenticios para animales</t>
  </si>
  <si>
    <t>222 Productos alimenticios para animales</t>
  </si>
  <si>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</si>
  <si>
    <t>Utensilios para el servicio de alimentación</t>
  </si>
  <si>
    <t>223 Utensilios para el servicio de alimentación</t>
  </si>
  <si>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</si>
  <si>
    <t>Materias primas y materiales de producción y comercialización</t>
  </si>
  <si>
    <t>2300 MATERIAS PRIMAS Y MATERIALES DE PRODUCCION Y COMERCIALIZACION</t>
  </si>
  <si>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</si>
  <si>
    <t>Productos alimenticios, agropecuarios y forestales adquiridos como materia prima</t>
  </si>
  <si>
    <t>231 Productos alimenticios, agropecuarios y forestales adquiridos como materia prima</t>
  </si>
  <si>
    <t>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t>
  </si>
  <si>
    <t>Productos alimenticios, agropecuarios y forestales</t>
  </si>
  <si>
    <t>Material agropecuario</t>
  </si>
  <si>
    <t>Insumos textiles adquiridos como materia prima</t>
  </si>
  <si>
    <t>232 Insumos textiles adquiridos como materia prima</t>
  </si>
  <si>
    <t>Asignaciones destinadas a la adquisición de insumos textiles como materias primas en estado natural, transformadas o semi-transformadas, que se utilizan en los procesos productivos, diferentes a las contenidas en las demás partidas de este Clasificador.</t>
  </si>
  <si>
    <t>Insumos textiles</t>
  </si>
  <si>
    <t>Productos de papel, cartón e impresos adquiridos como materia prima</t>
  </si>
  <si>
    <t>233 Productos de papel, cartón e impresos adquiridos como materia prima</t>
  </si>
  <si>
    <t>Asignaciones destinadas a la adquisición de papel, cartón e impresos como materias primas en estado natural, transformadas o semi-transformadas, que se utilizan en los procesos productivos, diferentes a las contenidas en las demás partidas de este Clasificador.</t>
  </si>
  <si>
    <t>Productos de papel, cartón e impresos</t>
  </si>
  <si>
    <t>Combustibles, lubricantes, aditivos, carbón y sus derivados adquiridos como materia prima</t>
  </si>
  <si>
    <t>234 Combustibles, lubricantes, aditivos, carbón y sus derivados adquiridos como materia prima</t>
  </si>
  <si>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</si>
  <si>
    <t>Combustibles, lubricantes, aditivos, carbon y sus derivados</t>
  </si>
  <si>
    <t>Productos químicos, farmacéuticos y de laboratorio adquiridos como materia prima</t>
  </si>
  <si>
    <t>235 Productos químicos, farmacéuticos y de laboratorio adquiridos como materia prima</t>
  </si>
  <si>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</si>
  <si>
    <t>Productos químicos, farmacéuticos y de laboratorio</t>
  </si>
  <si>
    <t>Productos metálicos y a base de minerales no metálicos adquiridos como materia prima</t>
  </si>
  <si>
    <t>236 Productos metálicos y a base de minerales no metálicos adquiridos como materia prima</t>
  </si>
  <si>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</si>
  <si>
    <t>Productos metálicos y a base de minerales no metálicos</t>
  </si>
  <si>
    <t>Productos de cuero, piel, plástico y hule adquiridos como materia prima</t>
  </si>
  <si>
    <t>237 Productos de cuero, piel, plástico y hule adquiridos como materia prima</t>
  </si>
  <si>
    <t>Asignaciones destinadas a la adquisición de cuero, piel, plástico y hule como materias primas en estado natural, transformadas o semi-transformadas, que se utilizan en los procesos productivos, diferentes a las contenidas en las demás partidas de este Clasificador.</t>
  </si>
  <si>
    <t>Productos de cuero, piel, plástico y hule</t>
  </si>
  <si>
    <t>Mercancías adquiridas para su comercialización</t>
  </si>
  <si>
    <t>238 Mercancías adquiridas para su comercialización</t>
  </si>
  <si>
    <t>Artículos o bienes no duraderos que adquiere la entidad para destinarlos a la comercialización de acuerdo con el giro normal de actividades del ente público.</t>
  </si>
  <si>
    <t>Mercancías para su comercialización en tiendas del sector público</t>
  </si>
  <si>
    <t>Mercancías para su distribución a la población</t>
  </si>
  <si>
    <t>Otros productos adquiridos como materia prima</t>
  </si>
  <si>
    <t>239 Otros productos adquiridos como materia prima</t>
  </si>
  <si>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</si>
  <si>
    <t>Otros productos</t>
  </si>
  <si>
    <t>Materiales y artículos de construcción y de reparación</t>
  </si>
  <si>
    <t>2400 MATERIALES Y ARTICULOS DE CONSTRUCCION Y DE REPARACION</t>
  </si>
  <si>
    <t>Asignaciones destinadas a la adquisición de materiales y artículos utilizados en la construcción, reconstrucción, ampliación, adaptación, mejora, conservación, reparación y mantenimiento de bienes inmuebles.</t>
  </si>
  <si>
    <t>Productos minerales no metálicos</t>
  </si>
  <si>
    <t>241 Productos minerales no metálicos</t>
  </si>
  <si>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</si>
  <si>
    <t>Materiales de construcción minerales no metálicos</t>
  </si>
  <si>
    <t>Cemento y productos de concreto</t>
  </si>
  <si>
    <t>242 Cemento y productos de concreto</t>
  </si>
  <si>
    <t>Asignaciones destinadas a la adquisición de cemento blanco, gris y especial, pega azulejo y productos de concreto.</t>
  </si>
  <si>
    <t>Materiales de construcción de concreto</t>
  </si>
  <si>
    <t>Cal, yeso y productos de yeso</t>
  </si>
  <si>
    <t>243 Cal, yeso y productos de yeso</t>
  </si>
  <si>
    <t>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t>
  </si>
  <si>
    <t>Materiales de construcción de cal y yeso</t>
  </si>
  <si>
    <t>Madera y productos de madera</t>
  </si>
  <si>
    <t>244 Madera y productos de madera</t>
  </si>
  <si>
    <t>Asignaciones destinadas a la adquisición de madera y sus derivados.</t>
  </si>
  <si>
    <t>Materiales de construcción de madera</t>
  </si>
  <si>
    <t>Vidrio y productos de vidrio</t>
  </si>
  <si>
    <t>245 Vidrio y productos de vidrio</t>
  </si>
  <si>
    <t>Asignaciones destinadas a la adquisición de vidrio plano, templado, inastillable y otros vidrios laminados; espejos; envases y artículos de vidrio y fibra de vidrio.</t>
  </si>
  <si>
    <t>Materiales de construcción de vidrio</t>
  </si>
  <si>
    <t>Material eléctrico y electrónico</t>
  </si>
  <si>
    <t>246 Material eléctrico y electrónico</t>
  </si>
  <si>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</si>
  <si>
    <t>Artículos metálicos para la construcción</t>
  </si>
  <si>
    <t>247 Artículos metálicos para la construcción</t>
  </si>
  <si>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</si>
  <si>
    <t>Estructuras y manufacturas</t>
  </si>
  <si>
    <t>Materiales complementarios</t>
  </si>
  <si>
    <t>248 Materiales complementarios</t>
  </si>
  <si>
    <t>Asignaciones destinadas a la adquisición de materiales para el acondicionamiento de las obras públicas y bienes inmuebles, tales como: tapices, pisos, persianas y demás accesorios.</t>
  </si>
  <si>
    <t>Materiales complementarios</t>
  </si>
  <si>
    <t>Otros materiales y artículos de construcción y reparación</t>
  </si>
  <si>
    <t>249 Otros materiales y artículos de construcción y reparación</t>
  </si>
  <si>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</si>
  <si>
    <t>Materiales diversos</t>
  </si>
  <si>
    <t>2500 PRODUCTOS QUIMICOS, FARMACEUTICOS Y DE LABORATORIO</t>
  </si>
  <si>
    <t>Asignaciones destinadas a la adquisición de sustancias, productos químicos y farmacéuticos de aplicación humana o animal; así como toda clase de materiales y suministros médicos y de laboratorio.</t>
  </si>
  <si>
    <t>Productos químicos básicos</t>
  </si>
  <si>
    <t>251 Productos químicos básicos</t>
  </si>
  <si>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</si>
  <si>
    <t>Sustancias químicas</t>
  </si>
  <si>
    <t>Fertilizantes, pesticidas y otros agroquímicos</t>
  </si>
  <si>
    <t>252 Fertilizantes, pesticidas y otros agroquímicos</t>
  </si>
  <si>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</si>
  <si>
    <t>Fertilizantes y abonos</t>
  </si>
  <si>
    <t>Plaguicidas y pesticidas</t>
  </si>
  <si>
    <t>Medicinas y productos farmacéuticos</t>
  </si>
  <si>
    <t>253 Medicinas y productos farmacéuticos</t>
  </si>
  <si>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</si>
  <si>
    <t>Materiales, accesorios y suministros médicos</t>
  </si>
  <si>
    <t>254 Materiales, accesorios y suministros médicos</t>
  </si>
  <si>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</si>
  <si>
    <t>Materiales, accesorios y suministros de laboratorio</t>
  </si>
  <si>
    <t>255 Materiales, accesorios y suministros de laboratorio</t>
  </si>
  <si>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</si>
  <si>
    <t>Fibras sintéticas, hules, plásticos y derivados</t>
  </si>
  <si>
    <t>256 Fibras sintéticas, hules, plásticos y derivados</t>
  </si>
  <si>
    <t>Asignaciones destinadas a cubrir erogaciones por adquisición de productos a partir del hule o de resinas plásticas, perfiles, tubos y conexiones, productos laminados, placas espumas, envases y contenedores, entre otros productos. Incluye P.V.C.</t>
  </si>
  <si>
    <t>Otros productos químicos</t>
  </si>
  <si>
    <t>259 Otros productos químicos</t>
  </si>
  <si>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</si>
  <si>
    <t>Combustibles, lubricantes y aditivos</t>
  </si>
  <si>
    <t>2600 COMBUSTIBLES, LUBRICANTES Y ADITIVOS</t>
  </si>
  <si>
    <t>Asignaciones destinadas a la adquisición de combustibles, lubricantes y aditivos de todo tipo, necesarios para el funcionamiento de vehículos de transporte terrestres, aéreos, marítimos, lacustres y fluviales; así como de maquinaria y equipo.</t>
  </si>
  <si>
    <t>261 Combustibles, lubricantes y aditivos</t>
  </si>
  <si>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</si>
  <si>
    <t>Combustibles, lubricantes y aditivos para vehículos destinados a la ejecución de programas de seguridad pública</t>
  </si>
  <si>
    <t>Combustibles, lubricantes y aditivos para vehículos terrestres, aéreos, marítimos, lacustres y fluviales asignados a servidores públicos</t>
  </si>
  <si>
    <t>Combustibles, lubricantes y aditivos para maquinaria, equipo de producción y servicios administrativos</t>
  </si>
  <si>
    <t>Carbón y sus derivados</t>
  </si>
  <si>
    <t>262 Carbón y sus derivados</t>
  </si>
  <si>
    <t>Asignaciones destinadas a la adquisición de productos químicos derivados de la coquización del carbón y las briquetas de carbón. Excluye el carbón utilizado como materia prima.</t>
  </si>
  <si>
    <t>Vestuario, blancos, prendas de protección y artículos deportivos</t>
  </si>
  <si>
    <t>2700 VESTUARIO, BLANCOS, PRENDAS DE PROTECCION Y ARTICULOS DEPORTIVOS</t>
  </si>
  <si>
    <t>Asignaciones destinadas a la adquisición de vestuario y sus accesorios, blancos, artículos deportivos; así como prendas de protección personal diferentes a las de seguridad.</t>
  </si>
  <si>
    <t>Vestuario y uniformes</t>
  </si>
  <si>
    <t>271 Vestuario y uniformes</t>
  </si>
  <si>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</si>
  <si>
    <t>Prendas de seguridad y protección personal</t>
  </si>
  <si>
    <t>272 Prendas de seguridad y protección personal</t>
  </si>
  <si>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</si>
  <si>
    <t>Prendas de seguridad</t>
  </si>
  <si>
    <t>Prendas de protección personal</t>
  </si>
  <si>
    <t>Artículos deportivos</t>
  </si>
  <si>
    <t>273 Artículos deportivos</t>
  </si>
  <si>
    <t>Asignaciones destinadas a la adquisición de todo tipo de artículos deportivos, tales como: balones, redes, trofeos, raquetas, guantes, entre otros, que los entes públicos realizan en cumplimiento de su función pública.</t>
  </si>
  <si>
    <t>Productos textiles</t>
  </si>
  <si>
    <t>274 Productos textiles</t>
  </si>
  <si>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</si>
  <si>
    <t>Blancos y otros productos textiles, excepto prendas de vestir</t>
  </si>
  <si>
    <t>275 Blancos y otros productos textiles, excepto prendas de vestir</t>
  </si>
  <si>
    <t>Asignaciones destinadas a la adquisición todo tipo de blancos: batas, colchas, sábanas, fundas, almohadas, toallas, cobertores, colchones y colchonetas, entre otros.</t>
  </si>
  <si>
    <t>Materiales y suministros para seguridad</t>
  </si>
  <si>
    <t>2800 MATERIALES Y SUMINISTROS PARA SEGURIDAD</t>
  </si>
  <si>
    <t>Asignaciones destinadas a la adquisición de materiales, sustancias explosivas y prendas de protección personal necesarias en los programas de seguridad.</t>
  </si>
  <si>
    <t>Sustancias y materiales explosivos</t>
  </si>
  <si>
    <t>281 Sustancias y materiales explosivos</t>
  </si>
  <si>
    <t>Asignaciones destinadas a la adquisición de sustancias explosivas y sus accesorios (fusibles de seguridad y detonantes) tales como: pólvora, dinamita, cordita, trinitrotolueno, amatol, tetril, fulminantes, entre otros.</t>
  </si>
  <si>
    <t>Materiales de seguridad pública</t>
  </si>
  <si>
    <t>282 Materiales de seguridad pública</t>
  </si>
  <si>
    <t>Asignaciones destinadas a la adquisición de toda clase de suministros propios de la industria militar y de seguridad pública tales como: municiones, espoletas, cargas, granadas, cartuchos, balas, entre otros.</t>
  </si>
  <si>
    <t>Prendas de protección para seguridad pública y nacional</t>
  </si>
  <si>
    <t>283 Prendas de protección para seguridad pública y nacional</t>
  </si>
  <si>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</si>
  <si>
    <t>Prendas de protección para seguridad pública</t>
  </si>
  <si>
    <t>Herramientas, refacciones y accesorios menores</t>
  </si>
  <si>
    <t>2900 HERRAMIENTAS, REFACCIONES Y ACCESORIOS MENORES</t>
  </si>
  <si>
    <t>Asignaciones destinadas a la adquisición de toda clase de refacciones, accesorios, herramientas menores y demás bienes de consumo del mismo género, necesarios para la conservación de los bienes muebles e inmuebles.</t>
  </si>
  <si>
    <t>Herramientas menores</t>
  </si>
  <si>
    <t>291 Herramientas menores</t>
  </si>
  <si>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</si>
  <si>
    <t>Refacciones y accesorios menores de edificios</t>
  </si>
  <si>
    <t>292 Refacciones y accesorios menores de edificios</t>
  </si>
  <si>
    <t>Asignaciones destinadas a la adquisición de instrumental complementario y repuesto de edificios, tales como: candados, cerraduras, pasadores, chapas, llaves, manijas para puertas, herrajes y bisagras.</t>
  </si>
  <si>
    <t>Refacciones y accesorios menores de mobiliario y equipo de administración, educacional y recreativo</t>
  </si>
  <si>
    <t>293 Refacciones y accesorios menores de mobiliario y equipo de administración, educacional y recreativo</t>
  </si>
  <si>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</si>
  <si>
    <t>Refacciones y accesorios menores de mobiliario</t>
  </si>
  <si>
    <t>Refacciones y accesorios de equipo educacional y recreativo</t>
  </si>
  <si>
    <t>Refacciones y accesorios menores de equipo de cómputo y tecnologías de la información</t>
  </si>
  <si>
    <t>294 Refacciones y accesorios menores de equipo de cómputo y tecnologías de la información</t>
  </si>
  <si>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</si>
  <si>
    <t>Refacciones y accesorios menores de equipo e instrumental médico y de laboratorio</t>
  </si>
  <si>
    <t>295 Refacciones y accesorios menores de equipo e instrumental médico y de laboratorio</t>
  </si>
  <si>
    <t>Asignaciones destinadas a la adquisición de refacciones y accesorios para todo tipo de aparatos e instrumentos médicos y de laboratorio.</t>
  </si>
  <si>
    <t>Refacciones y accesorios menores de quipo e instrumental médico y de laboratorio</t>
  </si>
  <si>
    <t>Refacciones y accesorios menores de equipo de transporte</t>
  </si>
  <si>
    <t>296 Refacciones y accesorios menores de equipo de transporte</t>
  </si>
  <si>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</si>
  <si>
    <t>Refacciones y accesorios menores de equipo de defensa y seguridad</t>
  </si>
  <si>
    <t>297 Refacciones y accesorios menores de equipo de defensa y seguridad</t>
  </si>
  <si>
    <t>Asignaciones destinadas a cubrir la adquisición de refacciones para todo tipo de equipos de defensa y seguridad referidos en la partida 551 Equipo de defensa y seguridad, entre otros.</t>
  </si>
  <si>
    <t>Refacciones y accesorios menores de maquinaria y otros equipos</t>
  </si>
  <si>
    <t>298 Refacciones y accesorios menores de maquinaria y otros equipos</t>
  </si>
  <si>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</si>
  <si>
    <t>Refacciones y accesorios menores otros bienes muebles</t>
  </si>
  <si>
    <t>299 Refacciones y accesorios menores otros bienes muebles</t>
  </si>
  <si>
    <t>Asignaciones destinadas a la adquisición de instrumental complementario y repuestos menores no considerados en las partidas anteriores.</t>
  </si>
  <si>
    <t>SERVICIOS GENERALES</t>
  </si>
  <si>
    <t>3000 SERVICIOS GENERALES</t>
  </si>
  <si>
    <t>Asignaciones destinadas a cubrir el costo de todo tipo de servicios que se contraten con particulares o instituciones del propio sector público; así como los servicios oficiales requeridos para el desempeño de actividades vinculadas con la función pública.</t>
  </si>
  <si>
    <t>Servicios básicos</t>
  </si>
  <si>
    <t>3100 SERVICIOS BASICOS</t>
  </si>
  <si>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</si>
  <si>
    <t>Energía eléctrica</t>
  </si>
  <si>
    <t>311 Energía eléctrica</t>
  </si>
  <si>
    <t>Asignaciones destinadas a cubrir el importe de la contratación, instalación y consumo de energía eléctrica, necesarias para el funcionamiento de las instalaciones oficiales. Incluye alumbrado público.</t>
  </si>
  <si>
    <t>Servicio de energía eléctrica</t>
  </si>
  <si>
    <t>Alumbrado público</t>
  </si>
  <si>
    <t>Gas</t>
  </si>
  <si>
    <t>312 Gas</t>
  </si>
  <si>
    <t>Asignaciones destinadas al suministro de gas al consumidor final por ductos, tanque estacionario o de cilindros.</t>
  </si>
  <si>
    <t>Servicio de gas</t>
  </si>
  <si>
    <t>Agua</t>
  </si>
  <si>
    <t>313 Agua</t>
  </si>
  <si>
    <t>Asignaciones destinadas a cubrir el importe del consumo de agua potable y para riego, necesarios para el funcionamiento de las instalaciones oficiales.</t>
  </si>
  <si>
    <t>Servicio de agua</t>
  </si>
  <si>
    <t>Telefonía tradicional</t>
  </si>
  <si>
    <t>314 Telefonía tradicional</t>
  </si>
  <si>
    <t>Asignaciones destinadas al pago de servicio telefónico convencional nacional e internacional, mediante redes alámbricas, incluido el servicio de fax, requerido en el desempeño de funciones oficiales.</t>
  </si>
  <si>
    <t>Servicio telefonía tradicional</t>
  </si>
  <si>
    <t>Telefonía celular</t>
  </si>
  <si>
    <t>315 Telefonía celular</t>
  </si>
  <si>
    <t>Asignaciones destinadas al pago de servicios de telecomunicaciones inalámbricas o telefonía celular, requeridos para el desempeño de funciones oficiales.</t>
  </si>
  <si>
    <t>Servicio telefonía celular</t>
  </si>
  <si>
    <t>Radiolocalización</t>
  </si>
  <si>
    <t>Servicios de telecomunicaciones y satélites</t>
  </si>
  <si>
    <t>316 Servicios de telecomunicaciones y satélites</t>
  </si>
  <si>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</si>
  <si>
    <t>Servicios de acceso de Internet, redes y procesamiento de información</t>
  </si>
  <si>
    <t>317 Servicios de acceso de Internet, redes y procesamiento de información</t>
  </si>
  <si>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</si>
  <si>
    <t>Servicios de acceso de internet</t>
  </si>
  <si>
    <t>Servicios de redes</t>
  </si>
  <si>
    <t>Servicios de procesamiento de información</t>
  </si>
  <si>
    <t>Servicios postales y telegráficos</t>
  </si>
  <si>
    <t>318 Servicios postales y telegráficos</t>
  </si>
  <si>
    <t>Asignaciones destinadas al pago del servicio postal nacional e internacional, gubernamental y privado a través de los establecimientos de mensajería y paquetería y servicio telegráfico nacional e internacional, requeridos en el desempeño de funciones oficiales.</t>
  </si>
  <si>
    <t>Servicio postal</t>
  </si>
  <si>
    <t>Servicio telegráfico</t>
  </si>
  <si>
    <t>Servicios integrales y otros servicios</t>
  </si>
  <si>
    <t>319 Servicios integrales y otros servicios</t>
  </si>
  <si>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</si>
  <si>
    <t>Servicios integrales</t>
  </si>
  <si>
    <t>Contratación de otros servicios</t>
  </si>
  <si>
    <t>Servicios de arrendamiento</t>
  </si>
  <si>
    <t>3200 SERVICIOS DE ARRENDAMIENTO</t>
  </si>
  <si>
    <t>Asignaciones destinadas a cubrir erogaciones por concepto de arrendamiento de: edificios, locales, terrenos, maquinaria y equipo, vehículos, intangibles y otros análogos.</t>
  </si>
  <si>
    <t>Arrendamiento de terrenos</t>
  </si>
  <si>
    <t>321 Arrendamiento de terrenos</t>
  </si>
  <si>
    <t>Asignaciones destinadas a cubrir el alquiler de terrenos.</t>
  </si>
  <si>
    <t>Arrendamiento de edificios</t>
  </si>
  <si>
    <t>322 Arrendamiento de edificios</t>
  </si>
  <si>
    <t>Asignaciones destinadas a cubrir el alquiler de toda clase de edificios e instalaciones como: viviendas y edificaciones no residenciales, salones para convenciones, oficinas y locales comerciales, teatros, estadios, auditorios, bodegas, entre otros.</t>
  </si>
  <si>
    <t>Arrendamiento de edificios y locales</t>
  </si>
  <si>
    <t>Arrendamiento de mobiliario y equipo de administración, educacional y recreativo</t>
  </si>
  <si>
    <t>323 Arrendamiento de mobiliario y equipo de administración, educacional y recreativo</t>
  </si>
  <si>
    <t>Asignaciones destinadas a cubrir el alquiler de toda clase de mobiliario requerido en el cumplimiento de las funciones oficiales. Incluye bienes y equipos de tecnologías de la información, tales como: equipo de cómputo, impresoras y fotocopiadoras, entre otras.</t>
  </si>
  <si>
    <t>Arrendamiento de mobiliario y equipo de administración</t>
  </si>
  <si>
    <t>Arrendamiento de mobiliario y equipo educativo y recreativo</t>
  </si>
  <si>
    <t>Arrendamiento de equipo y bienes informáticos</t>
  </si>
  <si>
    <t>Arrendamiento de equipo e instrumental médico y de laboratorio</t>
  </si>
  <si>
    <t>324 Arrendamiento de equipo e instrumental médico y de laboratorio</t>
  </si>
  <si>
    <t>Asignaciones destinadas a cubrir el alquiler de toda clase de equipo e instrumental médico y de laboratorio.</t>
  </si>
  <si>
    <t>Arrendamiento de equipo de transporte</t>
  </si>
  <si>
    <t>325 Arrendamiento de equipo de transporte</t>
  </si>
  <si>
    <t>Asignaciones destinadas a cubrir el alquiler de toda clase de equipo de transporte, ya sea terrestre, aeroespacial, marítimo, lacustre y fluvial.</t>
  </si>
  <si>
    <t>Arrendamiento de vehículos terrestres, aéreos, marítimos, lacustres y fluviales para la ejecución de programas de seguridad pública y nacional</t>
  </si>
  <si>
    <t>Arrendamiento de vehículos terrestres, aéreos, marítimos, lacustres y fluviales para servicios administrativos</t>
  </si>
  <si>
    <t>Arrendamiento de maquinaria, otros equipos y herramientas</t>
  </si>
  <si>
    <t>326 Arrendamiento de maquinaria, otros equipos y herramientas</t>
  </si>
  <si>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</si>
  <si>
    <t>Arrendamiento de maquinaria y equipo</t>
  </si>
  <si>
    <t>Arrendamiento de herramientas</t>
  </si>
  <si>
    <t>Arrendamiento de activos intangibles</t>
  </si>
  <si>
    <t>327 Arrendamiento de activos intangibles</t>
  </si>
  <si>
    <t>Asignaciones destinadas a cubrir el importe que corresponda por el uso de patentes y marcas, representaciones comerciales e industriales, regalías por derechos de autor, membresías, así como licencias de uso de programas de cómputo y su actualización.</t>
  </si>
  <si>
    <t>Arrendamiento financiero</t>
  </si>
  <si>
    <t>328 Arrendamiento financiero</t>
  </si>
  <si>
    <t>Asignaciones destinadas a cubrir el importe que corresponda por los derechos sobre bienes en régimen de arrendamiento financiero.</t>
  </si>
  <si>
    <t>Otros arrendamientos</t>
  </si>
  <si>
    <t>329 Otros arrendamientos</t>
  </si>
  <si>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</si>
  <si>
    <t>Otros Arrendamientos</t>
  </si>
  <si>
    <t>Servicios profesionales, científicos, técnicos y otros servicios</t>
  </si>
  <si>
    <t>3300 SERVICIOS PROFESIONALES, CIENTIFICOS, TECNICOS Y OTROS SERVICIOS</t>
  </si>
  <si>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</si>
  <si>
    <t>Servicios legales, de contabilidad, auditoría y relacionados</t>
  </si>
  <si>
    <t>331 Servicios legales, de contabilidad, auditoría y relacionados</t>
  </si>
  <si>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</si>
  <si>
    <t>Servicios legales</t>
  </si>
  <si>
    <t>Servicios de contabilidad</t>
  </si>
  <si>
    <t>Servicios de auditoría</t>
  </si>
  <si>
    <t>Otros servicios relacionados</t>
  </si>
  <si>
    <t>Servicios de diseño, arquitectura, ingeniería y actividades relacionadas</t>
  </si>
  <si>
    <t>332 Servicios de diseño, arquitectura, ingeniería y actividades relacionadas</t>
  </si>
  <si>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</si>
  <si>
    <t>Servicios de consultoría administrativa, procesos, técnica y en tecnologías de la información</t>
  </si>
  <si>
    <t>333 Servicios de consultoría administrativa, procesos, técnica y en tecnologías de la información</t>
  </si>
  <si>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</si>
  <si>
    <t>Servicios de consultoría administrativa</t>
  </si>
  <si>
    <t>Servicios de procesos, técnica y en tecnologías de la información</t>
  </si>
  <si>
    <t>Servicios de capacitación</t>
  </si>
  <si>
    <t>334 Servicios de capacitación</t>
  </si>
  <si>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</si>
  <si>
    <t>Servicios de investigación científica y desarrollo</t>
  </si>
  <si>
    <t>335 Servicios de investigación científica y desarrollo</t>
  </si>
  <si>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</si>
  <si>
    <t>Servicios de investigación científica</t>
  </si>
  <si>
    <t>Servicios de investigación de desarrollo</t>
  </si>
  <si>
    <t>Servicios estadísticos y geográficos</t>
  </si>
  <si>
    <t>Servicios de apoyo administrativo, traducción, fotocopiado e impresión</t>
  </si>
  <si>
    <t>336 Servicios de apoyo administrativo, fotocopiado e impresión</t>
  </si>
  <si>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</si>
  <si>
    <t>Impresiones de documentos oficiales para la prestación de servicios públicos, identificación, formatos administrativos y fiscales, formas valoradas, certificados y títulos</t>
  </si>
  <si>
    <t>Servicios de protección y seguridad</t>
  </si>
  <si>
    <t>337 Servicios de protección y seguridad</t>
  </si>
  <si>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</si>
  <si>
    <t>Servicios de vigilancia</t>
  </si>
  <si>
    <t>338 Servicios de vigilancia</t>
  </si>
  <si>
    <t>Asignaciones destinadas a cubrir las erogaciones por servicios de monitoreo de personas, objetos o procesos tanto de inmuebles de los entes públicos como de lugares de dominio público prestados por instituciones de seguridad.</t>
  </si>
  <si>
    <t>Servicios de vigilancia</t>
  </si>
  <si>
    <t>Servicios profesionales, científicos y técnicos integrales</t>
  </si>
  <si>
    <t>339 Servicios profesionales, científicos y técnicos integrales</t>
  </si>
  <si>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</si>
  <si>
    <t>Servicios financieros, bancarios y comerciales</t>
  </si>
  <si>
    <t>3400 SERVICIOS FINANCIEROS, BANCARIOS Y COMERCIALES</t>
  </si>
  <si>
    <t>Asignaciones destinadas a cubrir el costo de servicios tales como: fletes y maniobras; almacenaje, embalaje y envase; así como servicios bancarios y financieros; seguros patrimoniales; comisiones por ventas.</t>
  </si>
  <si>
    <t>Servicios financieros y bancarios</t>
  </si>
  <si>
    <t>341 Servicios financieros y bancarios</t>
  </si>
  <si>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</si>
  <si>
    <t>Diferencias por variaciones en el tipo de cambio</t>
  </si>
  <si>
    <t>Servicios de cobranza, investigación crediticia y similar</t>
  </si>
  <si>
    <t>342 Servicios de cobranza, investigación crediticia y similar</t>
  </si>
  <si>
    <t>Asignaciones destinadas a cubrir los gastos por servicios de cobranza, investigación crediticia y recopilación de información sobre solvencia financiera de personas o negocios.</t>
  </si>
  <si>
    <t>Servicios de recaudación, traslado y custodia de valores</t>
  </si>
  <si>
    <t>343 Servicios de recaudación, traslado y custodia de valores</t>
  </si>
  <si>
    <t>Asignaciones destinadas a cubrir el pago de servicios financieros por guarda, custodia, traslado de valores y otros gastos inherentes a la recaudación.</t>
  </si>
  <si>
    <t>Seguros de responsabilidad patrimonial y fianzas</t>
  </si>
  <si>
    <t>344 Seguros de responsabilidad patrimonial y fianzas</t>
  </si>
  <si>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</si>
  <si>
    <t>Seguro de bienes patrimoniales</t>
  </si>
  <si>
    <t>345 Seguro de bienes patrimoniales</t>
  </si>
  <si>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</si>
  <si>
    <t>Almacenaje, envase y embalaje</t>
  </si>
  <si>
    <t>346 Almacenaje, envase y embalaje</t>
  </si>
  <si>
    <t>Asignaciones destinadas a cubrir el costo de los servicios de almacenamiento, embalaje, desembalaje, envase y desenvase de toda clase de objetos, artículos, materiales, mobiliario, entre otros.</t>
  </si>
  <si>
    <t>Fletes y maniobras</t>
  </si>
  <si>
    <t>347 Fletes y maniobras</t>
  </si>
  <si>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</si>
  <si>
    <t>Comisiones por ventas</t>
  </si>
  <si>
    <t>348 Comisiones por ventas</t>
  </si>
  <si>
    <t>Asignaciones destinadas a cubrir el pago de comisiones a personas físicas, ya sean: profesionistas, técnico, expertos o peritos, así como a las personas morales, con las cuáles se tenga celebrado contrato respectivo, por los servicios de venta prestados a los entes públicos.</t>
  </si>
  <si>
    <t>Servicios financieros, bancarios y comerciales integrales</t>
  </si>
  <si>
    <t>349 Servicios financieros, bancarios y comerciales integrales</t>
  </si>
  <si>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</si>
  <si>
    <t>Servicios de instalación, reparación, mantenimiento y conservación</t>
  </si>
  <si>
    <t>3500 SERVICIOS DE INSTALACION, REPARACION, MANTENIMIENTO Y CONSERVACION</t>
  </si>
  <si>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</si>
  <si>
    <t>Conservación y mantenimiento menor de inmuebles</t>
  </si>
  <si>
    <t>351 Conservación y mantenimiento menor de inmuebles</t>
  </si>
  <si>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</si>
  <si>
    <t>Conservación y mantenimiento de inmuebles</t>
  </si>
  <si>
    <t>Adaptación de inmuebles</t>
  </si>
  <si>
    <t>Instalación, reparación y mantenimiento de mobiliario y equipo de administración, educacional y recreativo</t>
  </si>
  <si>
    <t>352 Instalación, reparación y mantenimiento de mobiliario y equipo de administración, educacional y recreativo</t>
  </si>
  <si>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</si>
  <si>
    <t>Instalación, reparación y mantenimiento  de mobiliario y equipo de administración</t>
  </si>
  <si>
    <t>Instalación, reparación y mantenimiento  de mobiliario y equipo educativo y recreativo</t>
  </si>
  <si>
    <t>Instalación, reparación y mantenimiento de equipo de cómputo y tecnología de la información</t>
  </si>
  <si>
    <t>353 Instalación, reparación y mantenimiento de equipo de cómputo y tecnologías de la información</t>
  </si>
  <si>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</si>
  <si>
    <t>Instalación, reparación y mantenimiento de bienes informáticos</t>
  </si>
  <si>
    <t>Instalación, reparación y mantenimiento de equipo e instrumental médico y de laboratorio</t>
  </si>
  <si>
    <t>354 Instalación, reparación y mantenimiento de equipo e instrumental médico y de laboratorio</t>
  </si>
  <si>
    <t>Asignaciones destinadas a cubrir los gastos por servicios de instalación, reparación y mantenimiento de equipo e instrumental médico y de laboratorio.</t>
  </si>
  <si>
    <t>Reparación y mantenimiento de equipo de transporte</t>
  </si>
  <si>
    <t>355 Reparación y mantenimiento de equipo de transporte</t>
  </si>
  <si>
    <t>Asignaciones destinadas a cubrir los gastos por servicios de reparación y mantenimiento del equipo de transporte terrestre, aeroespacial, marítimo, lacustre y fluvial e instalación de equipos en los mismos, propiedad o al servicio de los entes públicos.</t>
  </si>
  <si>
    <t>Mantenimiento y conservación de vehículos terrestres, aéreos, marítimos, lacustres y fluviales</t>
  </si>
  <si>
    <t>Reparación y mantenimiento de equipo de defensa y seguridad</t>
  </si>
  <si>
    <t>356 Reparación y mantenimiento de equipo de defensa y seguridad</t>
  </si>
  <si>
    <t>Asignaciones destinadas a cubrir los gastos por servicios de reparación y mantenimiento del equipo de defensa y seguridad.</t>
  </si>
  <si>
    <t>Instalación, reparación y mantenimiento de maquinaria, otros equipos y herramienta</t>
  </si>
  <si>
    <t>357 Instalación, reparación y mantenimiento de maquinaria, otros equipos y herramienta</t>
  </si>
  <si>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</si>
  <si>
    <t>Servicios de limpieza y manejo de desechos</t>
  </si>
  <si>
    <t>358 Servicios de limpieza y manejo de desechos</t>
  </si>
  <si>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</si>
  <si>
    <t>Servicios de jardinería y fumigación</t>
  </si>
  <si>
    <t>359 Servicios de jardinería y fumigación</t>
  </si>
  <si>
    <t>Asignaciones destinadas a cubrir los gastos por control y exterminación de plagas, instalación y mantenimiento de áreas verdes como la plantación, fertilización y poda de árboles, plantas y hierbas.</t>
  </si>
  <si>
    <t>Servicios de comunicación social y publicidad</t>
  </si>
  <si>
    <t>3600 SERVICIOS DE COMUNICACION SOCIAL Y PUBLICIDAD</t>
  </si>
  <si>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 así como al montaje de espectáculos culturales y celebraciones que demanden los entes públicos.</t>
  </si>
  <si>
    <t>Difusión por radio, televisión y otros medios de mensajes sobre programas y actividades gubernamentales</t>
  </si>
  <si>
    <t>361  Difusión por radio, televisión y otros medios de mensajes sobre programas y actividades gubernamentales</t>
  </si>
  <si>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</si>
  <si>
    <t>Difusión e información de mensajes y actividades gubernamentales</t>
  </si>
  <si>
    <t>Impresión y elaboración de publicaciones oficiales y de información en general para difusión</t>
  </si>
  <si>
    <t>Espectáculos culturales</t>
  </si>
  <si>
    <t>Inserciones y publicaciones propias de la operación de las dependencias y entidades que no formen parte de las campañas</t>
  </si>
  <si>
    <t>Difusión por radio, televisión y otros medios de mensajes comerciales para promover la venta de bienes o servicios</t>
  </si>
  <si>
    <t>362  Difusión por radio, televisión y otros medios de mensajes comerciales para promover la venta de bienes o servicios</t>
  </si>
  <si>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</si>
  <si>
    <t>Promoción para la venta de bienes o servicios</t>
  </si>
  <si>
    <t>Servicios de creatividad, preproducción y producción de publicidad, excepto Internet</t>
  </si>
  <si>
    <t>363 Servicios de creatividad, preproducción y producción de publicidad, excepto internet</t>
  </si>
  <si>
    <t>Asignaciones destinadas a cubrir los gastos por diseño y conceptualización de campañas de comunicación, preproducción, producción y copiado.</t>
  </si>
  <si>
    <t>Servicios de revelado de fotografías</t>
  </si>
  <si>
    <t>364 Servicios de revelado de fotografías</t>
  </si>
  <si>
    <t>Asignaciones destinadas a cubrir gastos por concepto de revelado o impresión de fotografías.</t>
  </si>
  <si>
    <t>Servicios de la industria fílmica, del sonido y del video</t>
  </si>
  <si>
    <t>365 Servicios de la industria fílmica, del sonido y del video</t>
  </si>
  <si>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</si>
  <si>
    <t>Servicio de creación y difusión de contenido exclusivamente a través de Internet</t>
  </si>
  <si>
    <t>366 Servicio de creación y difusión de contenido exclusivamente a través de internet</t>
  </si>
  <si>
    <t>Asignaciones destinadas a cubrir el gasto por creación, difusión y transmisión de contenido de interés general o específico a través de internet exclusivamente.</t>
  </si>
  <si>
    <t>Otros servicios de información</t>
  </si>
  <si>
    <t>369 Otros servicios de información</t>
  </si>
  <si>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</si>
  <si>
    <t>Servicios de traslado y viáticos</t>
  </si>
  <si>
    <t>3700 SERVICIOS DE TRASLADO Y VIATICOS</t>
  </si>
  <si>
    <t>Asignaciones destinadas a cubrir los servicios de traslado, instalación y viáticos del personal, cuando por el desempeño de sus labores propias o comisiones de trabajo, requieran trasladarse a lugares distintos al de su adscripción.</t>
  </si>
  <si>
    <t>Pasajes aéreos</t>
  </si>
  <si>
    <t>371 Pasajes aéreos</t>
  </si>
  <si>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</si>
  <si>
    <t>Pasajes aéreos nacionales para servidores públicos en el desempeño de comisiones y funciones oficiales</t>
  </si>
  <si>
    <t>Pasajes aéreos internacionales para servidores públicos en el desempeño de comisiones y funciones oficiales</t>
  </si>
  <si>
    <t>Pasajes terrestres</t>
  </si>
  <si>
    <t>372 Pasajes terrestres</t>
  </si>
  <si>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</si>
  <si>
    <t>Pasajes terrestres nacionales para servidores públicos en el desempeño de comisiones y funciones oficiales</t>
  </si>
  <si>
    <t>Pasajes terrestres internacionales para servidores públicos en el desempeño de comisiones y funciones oficiales</t>
  </si>
  <si>
    <t>Pasajes marítimos, lacustres y fluviales</t>
  </si>
  <si>
    <t>373 Pasajes marítimos, lacustres y fluviales</t>
  </si>
  <si>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</si>
  <si>
    <t>Pasajes marítimos, lacustres y fluviales nacionales para servidores públicos en el desempeño de comisiones y funciones oficiales</t>
  </si>
  <si>
    <t>Pasajes marítimos, lacustres y fluviales internacionales para servidores públicos en el desempeño de comisiones y funciones oficiales</t>
  </si>
  <si>
    <t>Autotransporte</t>
  </si>
  <si>
    <t>374 Autotransporte</t>
  </si>
  <si>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</si>
  <si>
    <t>Transporte en vehículos especializados</t>
  </si>
  <si>
    <t>Viáticos en el país</t>
  </si>
  <si>
    <t>375 Viáticos en el país</t>
  </si>
  <si>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</si>
  <si>
    <t>Viáticos nacionales para servidores públicos en el desempeño de funciones oficiales</t>
  </si>
  <si>
    <t>Viáticos en el extranjero</t>
  </si>
  <si>
    <t>376 Viáticos en el extranjero</t>
  </si>
  <si>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</si>
  <si>
    <t>Viáticos en el extranjero para servidores públicos en el desempeño de comisiones y funciones oficiales</t>
  </si>
  <si>
    <t>Gastos de instalación y traslado de menaje</t>
  </si>
  <si>
    <t>377 Gastos de instalación y traslado de menaje</t>
  </si>
  <si>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</si>
  <si>
    <t>Servicios integrales de traslado y viáticos</t>
  </si>
  <si>
    <t>378 Servicios integrales de traslado y viáticos</t>
  </si>
  <si>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</si>
  <si>
    <t>Otros servicios de traslado y hospedaje</t>
  </si>
  <si>
    <t>379 Otros servicios de traslado y hospedaje</t>
  </si>
  <si>
    <t>Asignaciones destinadas a cubrir el pago de servicios básicos distintos de los señalados en las partidas de este concepto, tales como pensiones de estacionamiento, entre otros, requeridos en el desempeño de funciones oficiales.</t>
  </si>
  <si>
    <t>Servicios oficiales</t>
  </si>
  <si>
    <t>3800 SERVICIOS OFICIALES</t>
  </si>
  <si>
    <t>Asignaciones destinadas a cubrir los servicios relacionados con la celebración de actos y ceremonias oficiales realizadas por los entes públicos; así como los gastos de representación y los necesarios para las oficinas establecidas en el exterior.</t>
  </si>
  <si>
    <t>Gastos de ceremonial</t>
  </si>
  <si>
    <t>381 Gastos de ceremonial</t>
  </si>
  <si>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</si>
  <si>
    <t>Gastos de ceremonial del H. Ayuntamiento</t>
  </si>
  <si>
    <t>Gastos de ceremonial de los titulares de las dependencias y entidades</t>
  </si>
  <si>
    <t>Gastos de orden social y cultural</t>
  </si>
  <si>
    <t>382 Gastos de orden social y cultural</t>
  </si>
  <si>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</si>
  <si>
    <t>Congresos y convenciones</t>
  </si>
  <si>
    <t>383 Congresos y convenciones</t>
  </si>
  <si>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</si>
  <si>
    <t>Exposiciones</t>
  </si>
  <si>
    <t>384 Exposiciones</t>
  </si>
  <si>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</si>
  <si>
    <t>Gastos de representación</t>
  </si>
  <si>
    <t>385 Gastos de representación</t>
  </si>
  <si>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</si>
  <si>
    <t>Gastos inherentes a la investidura del H Ayuntamiento</t>
  </si>
  <si>
    <t>Gastos de las oficinas de servidores públicos superiores y mandos medios</t>
  </si>
  <si>
    <t>Gastos de representación</t>
  </si>
  <si>
    <t>Gastos de seguridad pública</t>
  </si>
  <si>
    <t>Otros servicios generales</t>
  </si>
  <si>
    <t>3900 OTROS SERVICIOS GENERALES</t>
  </si>
  <si>
    <t>Asignaciones destinadas a cubrir los servicios que correspondan a este capítulo, no previstos expresamente en las partidas antes descritas.</t>
  </si>
  <si>
    <t>Servicios funerarios y de cementerios</t>
  </si>
  <si>
    <t>391 Servicios funerarios y de cementerios</t>
  </si>
  <si>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</si>
  <si>
    <t>Impuestos y derechos</t>
  </si>
  <si>
    <t>392 Impuestos y derechos</t>
  </si>
  <si>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</si>
  <si>
    <t>Otros impuestos y derechos</t>
  </si>
  <si>
    <t>Impuestos y derechos de exportación</t>
  </si>
  <si>
    <t>Impuestos y derechos de importación</t>
  </si>
  <si>
    <t>393 Impuestos y derechos de importación</t>
  </si>
  <si>
    <t>Asignaciones destinadas a cubrir los impuestos y/o derechos que cause la adquisición de toda clase de bienes o servicios en el extranjero</t>
  </si>
  <si>
    <t>Impuestos y derechos de importación</t>
  </si>
  <si>
    <t>Sentencias y resoluciones judiciales</t>
  </si>
  <si>
    <t>394 Sentencias y resoluciones judiciales</t>
  </si>
  <si>
    <t>Asignaciones destinadas a cubrir el pago de obligaciones o indemnizaciones derivadas de resoluciones emitidas por autoridad competente.</t>
  </si>
  <si>
    <t>Penas, multas, accesorios y actualizaciones</t>
  </si>
  <si>
    <t>395 Penas, multas, accesorios y actualizaciones</t>
  </si>
  <si>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</si>
  <si>
    <t>396 Otros gastos por responsabilidades</t>
  </si>
  <si>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</si>
  <si>
    <t>Otros gastos por responsabilidades</t>
  </si>
  <si>
    <t>399 Otros servicios generales</t>
  </si>
  <si>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</si>
  <si>
    <t>TRANSFERENCIAS, ASIGNACIONES, SUBSIDIOS Y OTRAS AYUDAS</t>
  </si>
  <si>
    <t>4000 TRANSFERENCIAS, ASIGNACIONES, SUBSIDIOS Y OTRAS AYUDAS</t>
  </si>
  <si>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</si>
  <si>
    <t>Transferencias internas y asignaciones al sector público</t>
  </si>
  <si>
    <t>4100 TRANSFERENCIAS INTERNAS Y ASIGNACIONES AL SECTOR PUBLICO</t>
  </si>
  <si>
    <t>Asignaciones destinadas, en su caso, a los entes públicos contenidos en el Presupuesto de Egresos con el objeto de sufragar gastos inherentes a sus atribuciones.</t>
  </si>
  <si>
    <t>Asignaciones presupuestarias al Poder Ejecutivo</t>
  </si>
  <si>
    <t>411 Asignaciones presupuestarias al Poder Ejecutivo</t>
  </si>
  <si>
    <t>Asignaciones presupuestarias destinadas al Poder Ejecutivo, con el objeto de financiar gastos inherentes a sus atribuciones.</t>
  </si>
  <si>
    <t>Asignaciones presupuestarias al Poder Legislativo</t>
  </si>
  <si>
    <t>412 Asignaciones presupuestarias al Poder Legislativo</t>
  </si>
  <si>
    <t>Asignaciones presupuestarias destinadas al Poder Legislativo, con el objeto de financiar gastos inherentes a sus atribuciones.</t>
  </si>
  <si>
    <t>Asignaciones presupuestarias al Poder Judicial</t>
  </si>
  <si>
    <t>413 Asignaciones presupuestarias al Poder Judicial</t>
  </si>
  <si>
    <t>Asignaciones presupuestarias destinadas al Poder Judicial, con el objeto de financiar gastos inherentes a sus atribuciones.</t>
  </si>
  <si>
    <t>Asignaciones presupuestarias a Organos Autónomos</t>
  </si>
  <si>
    <t>414 Asignaciones presupuestarias a Organos Autónomos</t>
  </si>
  <si>
    <t>Asignaciones presupuestarias destinadas a Organos Autónomos, con el objeto de financiar gastos inherentes a sus atribuciones.</t>
  </si>
  <si>
    <t>Transferencias internas otorgadas a entidades paraestatales no empresariales y no financieras</t>
  </si>
  <si>
    <t>415 Transferencias internas otorgadas a entidades paraestatales no empresariales y no financieras</t>
  </si>
  <si>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</si>
  <si>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Transferencias para servicios personales</t>
  </si>
  <si>
    <t>Transferencias para materiales y suministros</t>
  </si>
  <si>
    <t>Transferencias para servicios básicos</t>
  </si>
  <si>
    <t>Transferencias, asignaciones, subsidios y otras ayudas</t>
  </si>
  <si>
    <t>Transferencias para bienes muebles, inmuebles e intangibles</t>
  </si>
  <si>
    <t>Transferncias para inversión pública</t>
  </si>
  <si>
    <t>Transferencias para inversiones financieras y otras provisiones</t>
  </si>
  <si>
    <t>Transferencias para participaciones y aportaciones</t>
  </si>
  <si>
    <t>Transferencias para deuda pública</t>
  </si>
  <si>
    <t>Transferencias internas otorgadas a entidades paraestatales empresariales y no financieras</t>
  </si>
  <si>
    <t>416 Transferencias internas otorgadas a entidades paraestatales empresariales y no financieras</t>
  </si>
  <si>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</si>
  <si>
    <t>Transferencias internas otorgadas a fideicomisos públicos empresariales y no financieros</t>
  </si>
  <si>
    <t>417 Transferencias internas otorgadas a fideicomisos públicos empresariales y no financieros</t>
  </si>
  <si>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</si>
  <si>
    <t>Transferencias internas otorgadas a instituciones paraestatales públicas financieras</t>
  </si>
  <si>
    <t>418 Transferencias internas otorgadas a instituciones paraestatales públicas financieras</t>
  </si>
  <si>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</si>
  <si>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internas otorgadas a fideicomisos públicos financieros</t>
  </si>
  <si>
    <t>419 Transferencias internas otorgadas a fideicomisos públicos financieros</t>
  </si>
  <si>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</si>
  <si>
    <t>Transferencias al resto del sector público</t>
  </si>
  <si>
    <t>4200 TRANSFERENCIAS AL RESTO DEL SECTOR PUBLICO</t>
  </si>
  <si>
    <t>Asignaciones destinadas, en su caso, a entes públicos, otorgados por otros, con el objeto de sufragar gastos inherentes a sus atribuciones.</t>
  </si>
  <si>
    <t>Transferencias otorgadas a entidades paraestatales no empresariales y no financieras</t>
  </si>
  <si>
    <t>421 Transferencias otorgadas a organismos entidades paraestatales no empresariales y no financieras</t>
  </si>
  <si>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</si>
  <si>
    <t>Transferencias otorgadas para entidades paraestatales empresariales y no financieras</t>
  </si>
  <si>
    <t>422 Transferencias otorgadas para entidades paraestatales empresariales y no financieras</t>
  </si>
  <si>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</si>
  <si>
    <t>Transferencias otorgadas para instituciones paraestatales públicas financieras</t>
  </si>
  <si>
    <t>423 Transferencias otorgadas para instituciones paraestatales públicas financieras</t>
  </si>
  <si>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</si>
  <si>
    <t>Transferencias otorgadas a entidades federativas y municipios</t>
  </si>
  <si>
    <t>424 Transferencias otorgadas a entidades federativas y municipios</t>
  </si>
  <si>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</si>
  <si>
    <t>Transferencias a fideicomisos de entidades federativas y municipios</t>
  </si>
  <si>
    <t>425 Transferencias a fideicomisos de entidades federativas y municipios</t>
  </si>
  <si>
    <t>Asignaciones que no suponen la contraprestación de bienes o servicios, que se otorgan a fideicomisos de entidades federativas y municipios para que ejecuten acciones que se les han encomendado.</t>
  </si>
  <si>
    <t>Subsidios y subvenciones</t>
  </si>
  <si>
    <t>4300 SUBSIDIOS Y SUBVENCIONES</t>
  </si>
  <si>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</si>
  <si>
    <t>Subsidios a la producción</t>
  </si>
  <si>
    <t>431 Subsidios a la producción</t>
  </si>
  <si>
    <t>Asignaciones destinadas a promover y fomentar la producción y transformación de bienes y servicios.</t>
  </si>
  <si>
    <t>Subsidios a la distribución</t>
  </si>
  <si>
    <t>432 Subsidios a la distribución</t>
  </si>
  <si>
    <t>Asignaciones destinadas a las empresas para promover la comercialización y distribución de los bienes y servicios básicos.</t>
  </si>
  <si>
    <t>Subsidios a la inversión</t>
  </si>
  <si>
    <t>433 Subsidios a la inversión</t>
  </si>
  <si>
    <t>Asignaciones destinadas a las empresas para mantener y promover la inversión de los sectores social y privado en actividades económicas estratégicas.</t>
  </si>
  <si>
    <t>Subsidios para inversión</t>
  </si>
  <si>
    <t>Subsidios a la prestación de servicios públicos</t>
  </si>
  <si>
    <t>434 Subsidios a la prestación de servicios públicos</t>
  </si>
  <si>
    <t>Asignaciones destinadas a las empresas para promover la prestación de servicios públicos.</t>
  </si>
  <si>
    <t>Subsidios a fideicomisos privados y estatales</t>
  </si>
  <si>
    <t>Subsidios para cubrir diferenciales de tasas de interés</t>
  </si>
  <si>
    <t>435 Subsidios para cubrir diferenciales de tasas de interés</t>
  </si>
  <si>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</si>
  <si>
    <t>Subsidios a la vivienda</t>
  </si>
  <si>
    <t>436 Subsidios a la vivienda</t>
  </si>
  <si>
    <t>Asignaciones destinadas a otorgar subsidios a través de sociedades hipotecarias, fondos y fideicomisos, para la construcción y adquisición de vivienda, preferentemente a tasas de interés social.</t>
  </si>
  <si>
    <t>Subsidios para la adquisición de vivienda de interés social</t>
  </si>
  <si>
    <t>Subvenciones al consumo</t>
  </si>
  <si>
    <t>437 Subvenciones al consumo</t>
  </si>
  <si>
    <t>Asignaciones destinadas a las empresas para mantener un menor nivel en los precios de bienes y servicios de consumo básico que distribuyen los sectores económicos.</t>
  </si>
  <si>
    <t>Subsidios al consumo</t>
  </si>
  <si>
    <t>Ayudas sociales</t>
  </si>
  <si>
    <t>4400 AYUDAS SOCIALES</t>
  </si>
  <si>
    <t>Asignaciones que los entes públicos otorgan a personas, instituciones y diversos sectores de la población para propósitos sociales.</t>
  </si>
  <si>
    <t>Ayudas sociales a personas</t>
  </si>
  <si>
    <t>441 Ayudas sociales a personas</t>
  </si>
  <si>
    <t>Asignaciones destinadas al auxilio o ayudas especiales que no revisten carácter permanente, que los entes públicos otorgan a personas u hogares para propósitos sociales.</t>
  </si>
  <si>
    <t>Gastos relacionados con actividades culturales, deportivas y de ayuda extraordinaria</t>
  </si>
  <si>
    <t>Funerales y pagas de defunción</t>
  </si>
  <si>
    <t>Premios, recompensas, pensiones de gracia y pensión recreativa estudiantil</t>
  </si>
  <si>
    <t>Premios, estímulos, recompensas y seguros a deportistas</t>
  </si>
  <si>
    <t>Becas y otras ayudas para programas de capacitación</t>
  </si>
  <si>
    <t>442 Becas y otras ayudas para programas de capacitación</t>
  </si>
  <si>
    <t>Asignaciones destinadas a becas y otras ayudas para programas de formación o capacitación acordadas con personas.</t>
  </si>
  <si>
    <t>Becas</t>
  </si>
  <si>
    <t>Ayudas sociales a instituciones de enseñanza</t>
  </si>
  <si>
    <t>443 Ayudas sociales a instituciones de enseñanza</t>
  </si>
  <si>
    <t>Asignaciones destinadas para la atención de gastos corrientes de establecimientos de enseñanza.</t>
  </si>
  <si>
    <t>Ayudas sociales a actividades científicas o académicas</t>
  </si>
  <si>
    <t>444 Ayudas sociales a actividades científicas o académicas</t>
  </si>
  <si>
    <t>Asignaciones destinadas al desarrollo de actividades científicas o académicas. Incluye las erogaciones corrientes de los investigadores.</t>
  </si>
  <si>
    <t>Ayudas sociales a instituciones sin fines de lucro</t>
  </si>
  <si>
    <t>445 Ayudas sociales a instituciones sin fines de lucro</t>
  </si>
  <si>
    <t>Asignaciones destinadas al auxilio y estímulo de acciones realizadas por instituciones sin fines de lucro que contribuyan a la consecución de los objetivos del ente público otorgante.</t>
  </si>
  <si>
    <t>Donativos a instituciones sin fines de lucro</t>
  </si>
  <si>
    <t>Ayudas sociales a cooperativas</t>
  </si>
  <si>
    <t>446 Ayudas sociales a cooperativas</t>
  </si>
  <si>
    <t>Asignaciones destinadas a promover el cooperativismo.</t>
  </si>
  <si>
    <t>Ayudas sociales a entidades de interés público</t>
  </si>
  <si>
    <t>447 Ayudas sociales a entidades de interés público</t>
  </si>
  <si>
    <t>Asignaciones destinadas a cubrir erogaciones que realizan los institutos electorales a los partidos políticos.</t>
  </si>
  <si>
    <t>Ayudas por desastres naturales y otros siniestros</t>
  </si>
  <si>
    <t>448 Ayudas por desastres naturales y otros siniestros</t>
  </si>
  <si>
    <t>Asignaciones destinadas a atender a la población por contingencias y desastres naturales, así como las actividades relacionadas con su prevención, operación y supervisión.</t>
  </si>
  <si>
    <t>4500 PENSIONES Y JUBILACIONES</t>
  </si>
  <si>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</si>
  <si>
    <t>Pensiones</t>
  </si>
  <si>
    <t>451 Pensiones</t>
  </si>
  <si>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</si>
  <si>
    <t>Jubilaciones</t>
  </si>
  <si>
    <t>452 Jubilaciones</t>
  </si>
  <si>
    <t>Asignaciones para el pago a jubilados, que cubre el Gobierno Federal, Estatal y Municipal, o bien el Instituto de Seguridad Social correspondiente, conforme al régimen legal establecido, así como los pagos adicionales derivados de compromisos contractuales a personal retirado.</t>
  </si>
  <si>
    <t>Transferencias a fideicomisos, mandatos y otros análogos</t>
  </si>
  <si>
    <t>4600 TRANSFERENCIAS A FIDEICOMISOS, MANDATOS Y OTROS ANALOGOS</t>
  </si>
  <si>
    <t>Asignaciones que se otorgan a fideicomisos, mandatos y otros análogos para que por cuenta de los entes públicos ejecuten acciones que éstos les han encomendado.</t>
  </si>
  <si>
    <t>Transferencias a fideicomisos del Poder Ejecutivo</t>
  </si>
  <si>
    <t>461 Transferencias a fideicomisos del Poder Ejecutivo</t>
  </si>
  <si>
    <t>Asignaciones que no suponen la contraprestación de bienes o servicios que se otorgan a fideicomisos del Poder Ejecutivo no incluidos en el Presupuesto de Egresos para que por cuenta de los entes públicos ejecuten acciones que éstos les han encomendado.</t>
  </si>
  <si>
    <t>Transferencias a fideicomisos del Poder Legislativo</t>
  </si>
  <si>
    <t>462 Transferencias a fideicomisos del Poder Legislativo</t>
  </si>
  <si>
    <t>Asignaciones que no suponen la contraprestación de bienes o servicios que se otorgan a fideicomisos del Poder Legislativo no incluidos en el Presupuesto de Egresos para que por cuenta de los entes públicos ejecuten acciones que éstos les han encomendado.</t>
  </si>
  <si>
    <t>Transferencias a fideicomisos del Poder Judicial</t>
  </si>
  <si>
    <t>463 Transferencias a fideicomisos del Poder Judicial</t>
  </si>
  <si>
    <t>Asignaciones que no suponen la contraprestación de bienes o servicios que se otorgan a Fideicomisos del Poder Judicial no incluidos en el Presupuesto de Egresos para que por cuenta de los entes públicos ejecuten acciones que éstos les han encomendado.</t>
  </si>
  <si>
    <t>Transferencias a fideicomisos públicos de entidades paraestatales no empresariales y no financieras</t>
  </si>
  <si>
    <t>464 Transferencias a fideicomisos públicos de entidades paraestatales no empresariales y no financieras</t>
  </si>
  <si>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</si>
  <si>
    <t>Transferencias a fideicomisos públicos de entidades paraestatales empresariales y no financieras</t>
  </si>
  <si>
    <t>465 Transferencias a fideicomisos públicos de entidades paraestatales empresariales y no financieras</t>
  </si>
  <si>
    <t>Asignaciones internas, que no suponen la contraprestación de bienes o servicios, destinada a fideicomisos empresariales y no financieros, con el objeto de financiar parte de los gastos inherentes a sus funciones.</t>
  </si>
  <si>
    <t>Transferencias a fideicomisos de instituciones públicas financieras</t>
  </si>
  <si>
    <t>466 Transferencias a fideicomisos de instituciones públicas financieras</t>
  </si>
  <si>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</si>
  <si>
    <t>Transferencias al exterior</t>
  </si>
  <si>
    <t>4900 TRANSFERENCIAS AL EXTERIOR</t>
  </si>
  <si>
    <t>Asignaciones que se otorgan para cubrir cuotas y aportaciones a instituciones y órganos internacionales. Derivadas de acuerdos, convenios o tratados celebrados por los entes públicos.</t>
  </si>
  <si>
    <t>Transferencias para gobiernos extranjeros</t>
  </si>
  <si>
    <t>491 Transferencias para gobiernos extranjeros</t>
  </si>
  <si>
    <t>Asignaciones que no suponen la contraprestación de bienes o servicio, se otorgan para cubrir cuotas y aportaciones a gobiernos extranjeros, derivadas de acuerdos, convenios o tratados celebrados por los entes públicos.</t>
  </si>
  <si>
    <t>Transferencias para organismos internacionales</t>
  </si>
  <si>
    <t>492 Transferencias para organismos internacionales</t>
  </si>
  <si>
    <t>Asignaciones que no suponen la contraprestación de bienes o servicio, se otorgan para cubrir cuotas y aportaciones a organismos internacionales, derivadas de acuerdos, convenios o tratados celebrados por los entes públicos.</t>
  </si>
  <si>
    <t>Transferencias para el sector privado externo</t>
  </si>
  <si>
    <t>493 Transferencias para el sector privado externo</t>
  </si>
  <si>
    <t>Asignaciones que no suponen la contraprestación de bienes o servicio, se otorgan para cubrir cuotas y aportaciones al sector privado externo, derivadas de acuerdos, convenios o tratados celebrados por los entes públicos.</t>
  </si>
  <si>
    <t>BIENES MUEBLES, INMUEBLES E INTANGIBLES</t>
  </si>
  <si>
    <t>5000 BIENES MUEBLES, INMUEBLES E INTANGIBLES</t>
  </si>
  <si>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</si>
  <si>
    <t>Mobiliario y equipo de administración</t>
  </si>
  <si>
    <t>5100 MOBILIARIO Y EQUIPO DE ADMINISTRACION</t>
  </si>
  <si>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</si>
  <si>
    <t>Muebles de oficina y estantería</t>
  </si>
  <si>
    <t>511 Muebles de oficina y estantería</t>
  </si>
  <si>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</si>
  <si>
    <t>Muebles, excepto de oficina y estantería</t>
  </si>
  <si>
    <t>512 Muebles, excepto de oficina y estantería</t>
  </si>
  <si>
    <t>Asignaciones destinadas a todo tipo de muebles ensamblados, tapizados, sofás-cama, sillones reclinables, muebles de mimbre, ratán y bejuco y materiales similares, cocinas y sus partes. Excepto muebles de oficina y estantería.</t>
  </si>
  <si>
    <t>Bienes artísticos, culturales y científicos</t>
  </si>
  <si>
    <t>513 Bienes artísticos, culturales y científicos</t>
  </si>
  <si>
    <t>Asignaciones destinadas a cubrir adquisición de obras y colecciones de carácter histórico y cultural de manera permanente de bienes artísticos y culturales como colecciones de pinturas, esculturas, cuadros, etc.</t>
  </si>
  <si>
    <t>Libros, revistas y otros elementos coleccionables</t>
  </si>
  <si>
    <t>Bienes muebles inalienables e imprescriptibles</t>
  </si>
  <si>
    <t>Otros bienes artísticos, culturales y científicos</t>
  </si>
  <si>
    <t>Objetos de valor</t>
  </si>
  <si>
    <t>514 Objetos de valor</t>
  </si>
  <si>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</si>
  <si>
    <t>Objetos valiosos</t>
  </si>
  <si>
    <t>Equipo de cómputo y de tecnologías de la información</t>
  </si>
  <si>
    <t>515 Equipo de cómputo y de tecnología de la información</t>
  </si>
  <si>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</si>
  <si>
    <t>Computadoras y equipo periférico</t>
  </si>
  <si>
    <t>Medios magnéticos y ópticos</t>
  </si>
  <si>
    <t>Otros mobiliarios y equipos de administración</t>
  </si>
  <si>
    <t>519 Otros mobiliarios y equipos de administración</t>
  </si>
  <si>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</si>
  <si>
    <t>Mobiliario y equipo para comercio y servicios</t>
  </si>
  <si>
    <t>Mobiliario y equipo educacional y recreativo</t>
  </si>
  <si>
    <t>5200 MOBILIARIO Y EQUIPO EDUCACIONAL Y RECREATIVO</t>
  </si>
  <si>
    <t>Asignaciones destinadas a la adquisición de equipos educacionales y recreativos, tales como: equipos y aparatos audiovisuales, aparatos de gimnasia, proyectores, cámaras fotográficas, entre otros. Incluye refacciones y accesorios mayores correspondientes a este concepto.</t>
  </si>
  <si>
    <t>Equipos y aparatos audiovisuales</t>
  </si>
  <si>
    <t>521 Equipos y aparatos audiovisuales</t>
  </si>
  <si>
    <t>Asignaciones destinadas a la adquisición de equipos, tales como: proyectores, micrófonos, grabadores, televisores, entre otros.</t>
  </si>
  <si>
    <t>Equipo de audio y de video</t>
  </si>
  <si>
    <t>Aparatos deportivos</t>
  </si>
  <si>
    <t>522 Aparatos deportivos</t>
  </si>
  <si>
    <t>Asignaciones destinadas a la adquisición de aparatos, tales como: aparatos y equipos de gimnasia y prácticas deportivas, entro otros.</t>
  </si>
  <si>
    <t>Cámaras fotográficas y de video</t>
  </si>
  <si>
    <t>523 Cámaras fotográficas y de video</t>
  </si>
  <si>
    <t>Asignaciones destinadas a la adquisición de cámaras fotográficas, equipos y accesorios fotográficos y aparatos de proyección y de video, entre otros.</t>
  </si>
  <si>
    <t>Camaras fotograficas y de video</t>
  </si>
  <si>
    <t>Otro mobiliario y equipo educacional y recreativo</t>
  </si>
  <si>
    <t>529 Otro mobiliario y equipo educacional y recreativo</t>
  </si>
  <si>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</si>
  <si>
    <t>Equipo e instrumental médico y de laboratorio</t>
  </si>
  <si>
    <t>5300 EQUIPO E INSTRUMENTAL MEDICO Y DE LABORATORIO</t>
  </si>
  <si>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</si>
  <si>
    <t>Equipo médico y de laboratorio</t>
  </si>
  <si>
    <t>531 Equipo médico y de laboratorio</t>
  </si>
  <si>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</si>
  <si>
    <t>Equipo para uso médico, dental y para laboratorio</t>
  </si>
  <si>
    <t>Instrumental médico y de laboratorio</t>
  </si>
  <si>
    <t>532 Instrumental médico y de laboratorio</t>
  </si>
  <si>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</si>
  <si>
    <t>Instrumentos médicos</t>
  </si>
  <si>
    <t>Instrumentos de laboratorio</t>
  </si>
  <si>
    <t>Vehículos y equipo de transporte</t>
  </si>
  <si>
    <t>5400 VEHICULOS Y EQUIPO DE TRANSPORTE</t>
  </si>
  <si>
    <t>Asignaciones destinadas a la adquisición de toda clase de equipo de transporte terrestre, ferroviario, aéreo, aeroespacial, marítimo, lacustre, fluvial y auxiliar de transporte. Incluye refacciones y accesorios mayores correspondientes a este concepto.</t>
  </si>
  <si>
    <t>Automóviles y camiones</t>
  </si>
  <si>
    <t>541 Automóviles y camiones</t>
  </si>
  <si>
    <t>Asignaciones destinadas a la adquisición de automóviles, camionetas de carga ligera, furgonetas, minivans, autobuses y microbuses de pasajeros, camiones de carga, de volteo , revolvedores y tracto-camiones, entre otros.</t>
  </si>
  <si>
    <t>Carrocerías y remolques</t>
  </si>
  <si>
    <t>542 Carrocerías y remolques</t>
  </si>
  <si>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</si>
  <si>
    <t>Equipo aeroespacial</t>
  </si>
  <si>
    <t>543 Equipo aeroespacial</t>
  </si>
  <si>
    <t>Asignaciones destinadas a la adquisición de aviones y demás objetos que vuelan, incluso motores, excluye navegación y medición.</t>
  </si>
  <si>
    <t>Equipo ferroviario</t>
  </si>
  <si>
    <t>544 Equipo ferroviario</t>
  </si>
  <si>
    <t>Asignaciones destinadas a la adquisición de equipo para el transporte ferroviario, tales como: locomotoras, vagones de pasajeros y de carga, transporte urbano en vías (metro y tren ligero), vehículos ferroviarios para mantenimiento. Excluye equipo de señalización férrea.</t>
  </si>
  <si>
    <t>Embarcaciones</t>
  </si>
  <si>
    <t>545 Embarcaciones</t>
  </si>
  <si>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</si>
  <si>
    <t>Otros equipos de transporte</t>
  </si>
  <si>
    <t>549 Otros equipos de transporte</t>
  </si>
  <si>
    <t>Asignaciones destinadas a la adquisición de otros equipos de transporte no clasificados en las partidas anteriores, tales como: bicicletas, motocicletas, entre otros.</t>
  </si>
  <si>
    <t>Otro equipo de transporte</t>
  </si>
  <si>
    <t>Equipo de defensa y seguridad</t>
  </si>
  <si>
    <t>5500 EQUIPO DE DEFENSA Y SEGURIDAD</t>
  </si>
  <si>
    <t>Asignaciones destinadas a la adquisición de maquinaria y equipo necesario para el desarrollo de las funciones de seguridad pública. Incluye refacciones y accesorios mayores correspondientes a este concepto.</t>
  </si>
  <si>
    <t>551 Equipo de defensa y seguridad</t>
  </si>
  <si>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</si>
  <si>
    <t>Equipo de defensa y de seguridad</t>
  </si>
  <si>
    <t>Maquinaria, otros equipos y herramientas</t>
  </si>
  <si>
    <t>5600 MAQUINARIA, OTROS EQUIPOS Y HERRAMIENTAS</t>
  </si>
  <si>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</si>
  <si>
    <t>Maquinaria y equipo agropecuario</t>
  </si>
  <si>
    <t>561 Maquinaria y equipo agropecuario</t>
  </si>
  <si>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</si>
  <si>
    <t>Maquinaria y equipo industrial</t>
  </si>
  <si>
    <t>562 Maquinaria y equipo industrial</t>
  </si>
  <si>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</si>
  <si>
    <t>Maquinaria y equipo de construcción</t>
  </si>
  <si>
    <t>563 Maquinaria y equipo de construcción</t>
  </si>
  <si>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</si>
  <si>
    <t>Maquinaria y equipo de construcccion</t>
  </si>
  <si>
    <t>Sistemas de aire acondicionado, calefacción y de refrigeración industrial y comercial</t>
  </si>
  <si>
    <t>564 Sistemas de aire acondicionado, calefacción y de refrigeración industrial y comercial</t>
  </si>
  <si>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</si>
  <si>
    <t>Equipo de comunicación y telecomunicación</t>
  </si>
  <si>
    <t>565 Equipo de comunicación y telecomunicación</t>
  </si>
  <si>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</si>
  <si>
    <t>Equipo de comunicación y telecomunicacion</t>
  </si>
  <si>
    <t>Equipos de generación eléctrica, aparatos y accesorios eléctricos</t>
  </si>
  <si>
    <t>566 Equipos de generación eléctrica, aparatos y accesorios eléctricos</t>
  </si>
  <si>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</si>
  <si>
    <t>Accesorios de iluminación</t>
  </si>
  <si>
    <t>Aparatos eléctricos de uso doméstico</t>
  </si>
  <si>
    <t>Equipo de generación y distribución de energía eléctrica</t>
  </si>
  <si>
    <t>Herramientas y máquinas‐herramienta</t>
  </si>
  <si>
    <t>567 Herramientas y máquinas-herramienta</t>
  </si>
  <si>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</si>
  <si>
    <t>Herramientas y maquinas -herramienta</t>
  </si>
  <si>
    <t>Otros equipos</t>
  </si>
  <si>
    <t>569 Otros equipos</t>
  </si>
  <si>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</si>
  <si>
    <t>Otros equipos</t>
  </si>
  <si>
    <t>Activos biológicos</t>
  </si>
  <si>
    <t>5700 ACTIVOS BIOLOGICOS</t>
  </si>
  <si>
    <t>Asignaciones destinadas a la adquisición de toda clase de especies animales y otros seres vivos, tanto para su utilización en el trabajo como para su fomento, exhibición y reproducción.</t>
  </si>
  <si>
    <t>Bovinos</t>
  </si>
  <si>
    <t>571 Bovinos</t>
  </si>
  <si>
    <t>Asignaciones destinadas a la adquisición de ganado bovino en todas sus fases: producción de carne, cría y explotación de ganado bovino para reemplazos de ganado bovino lechero.</t>
  </si>
  <si>
    <t>Porcinos</t>
  </si>
  <si>
    <t>572 Porcinos</t>
  </si>
  <si>
    <t>Asignaciones destinadas a la adquisición de cerdos en todas sus fases en granjas, patios y azoteas.</t>
  </si>
  <si>
    <t>Aves</t>
  </si>
  <si>
    <t>573 Aves</t>
  </si>
  <si>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</si>
  <si>
    <t>Ovinos y caprinos</t>
  </si>
  <si>
    <t>574 Ovinos y caprinos</t>
  </si>
  <si>
    <t>Asignaciones destinadas a la adquisición de ovinos y caprinos.</t>
  </si>
  <si>
    <t>Peces y acuicultura</t>
  </si>
  <si>
    <t>575 Peces y acuicultura</t>
  </si>
  <si>
    <t>Asignaciones destinadas a la adquisición de peces y acuicultura, tales como: animales acuáticos en ambientes controlados (peces, moluscos, crustáceos, camarones y reptiles). Excluye acuicultura vegetal.</t>
  </si>
  <si>
    <t>Equinos</t>
  </si>
  <si>
    <t>576 Equinos</t>
  </si>
  <si>
    <t>Asignaciones destinadas a la adquisición de equinos, tales como: caballos, mulas, burros y otros. Excluye servicio de pensión para equinos.</t>
  </si>
  <si>
    <t>Especies menores y de zoológico</t>
  </si>
  <si>
    <t>577 Especies menores y de zoológico</t>
  </si>
  <si>
    <t>Asignaciones destinadas a la adquisición de especies menores y de zoológico, tales como: abejas, colmenas, conejos, chinchillas, zorros, perros, gatos, gallos de pelea, aves de ornato, cisnes, pavos reales, flamencos, gusanos de seda, llamas, venados, animales de laboratorio, entre otros.</t>
  </si>
  <si>
    <t>Árboles y plantas</t>
  </si>
  <si>
    <t>578 Arboles y plantas</t>
  </si>
  <si>
    <t>Asignaciones destinadas a la adquisición de árboles y plantas que se utilizan repetida o continuamente durante más de un año para producir otros bienes.</t>
  </si>
  <si>
    <t>Arboles y plantas</t>
  </si>
  <si>
    <t>Otros activos biológicos</t>
  </si>
  <si>
    <t>579 Otros activos biológicos</t>
  </si>
  <si>
    <t>Asignaciones destinadas a la adquisición de otros activos biológicos, tales como: semen como material reproductivo y todos los que sean capaces de experimentar transformaciones biológicas para convertirlos en otros activos biológicos.</t>
  </si>
  <si>
    <t>Otros activos biologicos</t>
  </si>
  <si>
    <t>Bienes inmuebles</t>
  </si>
  <si>
    <t>5800 BIENES INMUEBLES</t>
  </si>
  <si>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</si>
  <si>
    <t>Terrenos</t>
  </si>
  <si>
    <t>581 Terrenos</t>
  </si>
  <si>
    <t>Asignaciones destinadas a la adquisición de tierras, terrenos y predios urbanos baldíos, campos con o sin mejoras necesarios para los usos propios de los entes públicos.</t>
  </si>
  <si>
    <t>Viviendas</t>
  </si>
  <si>
    <t>582 Viviendas</t>
  </si>
  <si>
    <t>Asignaciones destinadas a la adquisición de viviendas que son edificadas principalmente como residencias requeridos por los entes públicos para sus actividades. Incluye: garajes y otras estructuras asociadas requeridas.</t>
  </si>
  <si>
    <t>Edificios no residenciales</t>
  </si>
  <si>
    <t>583 Edificios no residenciales</t>
  </si>
  <si>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</si>
  <si>
    <t>Edificios e instalaciones</t>
  </si>
  <si>
    <t>Otros bienes inmuebles</t>
  </si>
  <si>
    <t>589 Otros bienes inmuebles</t>
  </si>
  <si>
    <t>Asignaciones destinadas a cubrir el costo de los bienes inmuebles adquiridos por los entes públicos no incluidos o especificados en los conceptos y partidas del presente capítulo.</t>
  </si>
  <si>
    <t>Infraestructura</t>
  </si>
  <si>
    <t>Activos intangibles</t>
  </si>
  <si>
    <t>5900 ACTIVOS INTANGIBLES</t>
  </si>
  <si>
    <t>Asignaciones para la adquisición de derechos por el uso de activos de propiedad industrial, comercial, intelectual y otros, como por ejemplo: software, licencias, patentes, marcas, derechos, concesiones y franquicias.</t>
  </si>
  <si>
    <t>Software</t>
  </si>
  <si>
    <t>591 Software</t>
  </si>
  <si>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</si>
  <si>
    <t>Patentes</t>
  </si>
  <si>
    <t>592 Patentes</t>
  </si>
  <si>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</si>
  <si>
    <t>Marcas</t>
  </si>
  <si>
    <t>593 Marcas</t>
  </si>
  <si>
    <t>Asignaciones destinadas a cubrir los gastos generados por el uso de nombres comerciales, símbolos o emblemas que identifiquen un producto o conjunto de productos, que otorgan derechos de exclusividad para su uso o explotación, por parte de los entes públicos.</t>
  </si>
  <si>
    <t>Derechos</t>
  </si>
  <si>
    <t>594 Derechos</t>
  </si>
  <si>
    <t>Asignaciones destinadas para atender los gastos generados por el uso de obras técnicas, culturales, de arte o musicales, u otras pertenecientes a personas jurídicas o naturales, nacionales o extranjeras.</t>
  </si>
  <si>
    <t>Concesiones</t>
  </si>
  <si>
    <t>595 Concesiones</t>
  </si>
  <si>
    <t>Asignaciones destinadas a cubrir la adquisición del derecho de explotación por un lapso de tiempo determinado de bienes y servicios por parte de una empresa a otra.</t>
  </si>
  <si>
    <t>Franquicias</t>
  </si>
  <si>
    <t>596 Franquicias</t>
  </si>
  <si>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</si>
  <si>
    <t>Licencias informaticas e intelectuales</t>
  </si>
  <si>
    <t>597 Licencias informáticas e intelectuales</t>
  </si>
  <si>
    <t>Asignaciones destinadas a la adquisición de permisos informáticos e intelectuales.</t>
  </si>
  <si>
    <t>Licencias industriales, comerciales y otras</t>
  </si>
  <si>
    <t>598 Licencias industriales, comerciales y otras</t>
  </si>
  <si>
    <t>Asignaciones destinadas a la adquisición de permisos para realizar negocios en general o un negocio o profesión en particular.</t>
  </si>
  <si>
    <t>Otros activos intangibles</t>
  </si>
  <si>
    <t>599 Otros activos intangibles</t>
  </si>
  <si>
    <t>Asignaciones destinadas atenderá cubrir los gastos generados por concepto de otros activos intangibles, no incluidos en partidas específicas anteriores.</t>
  </si>
  <si>
    <t>INVERSION PUBLICA</t>
  </si>
  <si>
    <t>6000 INVERSION PUBLICA</t>
  </si>
  <si>
    <t>Asignaciones destinadas a obras por contrato y proyectos productivos y acciones de fomento. Incluye los gastos en estudios de pre-inversión y preparación del proyecto.</t>
  </si>
  <si>
    <t>Obra pública en bienes de dominio público</t>
  </si>
  <si>
    <t>6100 OBRA PUBLICA EN BIENES DE DOMINIO PUBLICO</t>
  </si>
  <si>
    <t>Asignaciones destinadas para construcciones en bienes de dominio público de acuerdo con lo establecido en el art. 7 de la Ley General de Bienes Nacionales y otras leyes aplicables. Incluye los gastos en estudios de pre-inversión y preparación del proyecto.</t>
  </si>
  <si>
    <t>Edificación habitacional</t>
  </si>
  <si>
    <t>611 Edificación habitacional</t>
  </si>
  <si>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</si>
  <si>
    <t>Edificación no habitacional</t>
  </si>
  <si>
    <t>612 Edificación no habitacional</t>
  </si>
  <si>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</si>
  <si>
    <t>Construcción de obras para el abastecimiento de agua, petróleo, gas, electricidad y telecomunicaciones</t>
  </si>
  <si>
    <t>613 Construcción de obras para el abastecimiento de agua, petróleo, gas, electricidad y telecomunicaciones</t>
  </si>
  <si>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</si>
  <si>
    <t>Construcción de obras para el abastecimiento de agua, petróleo, gas, electricidad y telecomunicaciones
telecomunicaciones</t>
  </si>
  <si>
    <t>División de terrenos y construcción de obras de urbanización</t>
  </si>
  <si>
    <t>614 División de terrenos y construcción de obras de urbanización</t>
  </si>
  <si>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</si>
  <si>
    <t>Construcción de vías de comunicación</t>
  </si>
  <si>
    <t>615 Construcción de vías de comunicación</t>
  </si>
  <si>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</si>
  <si>
    <t>Otras construcciones de ingeniería civil u obra pesada</t>
  </si>
  <si>
    <t>616 Otras construcciones de ingeniería civil u obra pesada</t>
  </si>
  <si>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</si>
  <si>
    <t>Instalaciones y equipamiento en construcciones</t>
  </si>
  <si>
    <t>617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</si>
  <si>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</si>
  <si>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Trabajos de acabados en edificaciones y otros trabajos especializados</t>
  </si>
  <si>
    <t>619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</si>
  <si>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</si>
  <si>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Obra pública en bienes propios</t>
  </si>
  <si>
    <t>6200 OBRA PUBLICA EN BIENES PROPIOS</t>
  </si>
  <si>
    <t>Asignaciones para construcciones en bienes inmuebles propiedad de los entes públicos. Incluye los gastos en estudios de pre inversión y preparación del proyecto.</t>
  </si>
  <si>
    <t>621 Edificación habitacional</t>
  </si>
  <si>
    <t>622 Edificación no habitacional</t>
  </si>
  <si>
    <t>623 Construcción de obras para el abastecimiento de agua, petróleo, gas, electricidad y telecomunicaciones</t>
  </si>
  <si>
    <t>624 División de terrenos y construcción de obras de urbanización</t>
  </si>
  <si>
    <t>625 Construcción de vías de comunicación</t>
  </si>
  <si>
    <t>626 Otras construcciones de ingeniería civil u obra pesada</t>
  </si>
  <si>
    <t>627 Instalaciones y equipamiento en construcciones</t>
  </si>
  <si>
    <t>Asignaciones destinadas a la realización de instalaciones eléctricas, hidro-sanitarias, de gas, aire acondicionado, calefacción, instalaciones electromecánicas y otras instalaciones de construcciones. Incluye los gastos en estudios de pre-inversión y preparación del proyecto.</t>
  </si>
  <si>
    <t>629 Trabajos de acabados en edificaciones y otros trabajos especializados</t>
  </si>
  <si>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</si>
  <si>
    <t>Proyectos productivos y acciones de fomento</t>
  </si>
  <si>
    <t>6300 PROYECTOS PRODUCTIVOS Y ACCIONES DE FOMENTO</t>
  </si>
  <si>
    <t>Erogaciones realizadas por los entes públicos con la finalidad de ejecutar proyectos de desarrollo productivo, económico y social y otros. Incluye el costo de la preparación de proyectos.</t>
  </si>
  <si>
    <t>Estudios, formulación y evaluación de proyectos productivos no incluidos en conceptos anteriores de este capítulo</t>
  </si>
  <si>
    <t>631 Estudios, formulación y evaluación de proyectos productivos no incluidos en conceptos anteriores de este capítulo</t>
  </si>
  <si>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</si>
  <si>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Estudios e investigaciones</t>
  </si>
  <si>
    <t>Ejecución de proyectos productivos no incluidos en conceptos anteriores de este capítulo</t>
  </si>
  <si>
    <t>632 Ejecución de proyectos productivos no incluidos en conceptos anteriores de este capítulo</t>
  </si>
  <si>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</si>
  <si>
    <t>INVERSIONES FINANCIERAS Y OTRAS PROVISIONES</t>
  </si>
  <si>
    <t>7000 INVERSIONES FINANCIERAS Y OTRAS PROVISIONES</t>
  </si>
  <si>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</si>
  <si>
    <t>Inversiones para el fomento de actividades productivas</t>
  </si>
  <si>
    <t>7100 INVERSIONES PARA EL FOMENTO DE ACTIVIDADES PRODUCTIVAS</t>
  </si>
  <si>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</si>
  <si>
    <t>Créditos otorgados por entidades federativas y municipios al sector social y privado para el fomento de actividades productivas</t>
  </si>
  <si>
    <t>711 Créditos otorgados por entidades federativas y municipios al sector social y privado para el fomento de actividades productivas.</t>
  </si>
  <si>
    <t>Asignaciones destinadas a otorgar créditos directos al sector social y privado, para la adquisición de toda clase de bienes muebles e inmuebles, así como para la construcción y reconstrucción de obras e instalaciones, cuando se apliquen en actividades productivas.</t>
  </si>
  <si>
    <t>Créditos otorgados por las entidades federativas a municipios para el fomento de actividades productivas</t>
  </si>
  <si>
    <t>712 Créditos otorgados por entidades federativas a municipios para el fomento de actividades productivas</t>
  </si>
  <si>
    <t>Asignaciones destinadas a otorgar créditos directos a municipios, para la adquisición de toda clase de bienes muebles e inmuebles, así como para la construcción y reconstrucción de obras e instalaciones, cuando se apliquen en actividades productivas.</t>
  </si>
  <si>
    <t>Acciones y participaciones de capital</t>
  </si>
  <si>
    <t>7200 ACCIONES Y PARTICIPACIONES DE CAPITAL</t>
  </si>
  <si>
    <t>Asignaciones para aportar capital directo o mediante la adquisición de acciones u otros valores representativos de capital a entidades paraestatales y empresas privadas; así como a organismos nacionales e internacionales.</t>
  </si>
  <si>
    <t>Acciones y participaciones de capital en entidades paraestatales no empresariales y no financieras con fines de política ec.</t>
  </si>
  <si>
    <t>721 Acciones y participaciones de capital en entidades paraestatales no empresariales y no financieras con fines de política económica.</t>
  </si>
  <si>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</si>
  <si>
    <t>Acciones y participaciones de capital en entidades paraestatales no empresariales y no financieras con fines de política económica</t>
  </si>
  <si>
    <t>Acciones y participaciones de capital en entidades paraestatales empresariales y no financieras con fines de política ec.</t>
  </si>
  <si>
    <t>722 Acciones y participaciones de capital en entidades paraestatales empresariales y no financieras con fines de política económica</t>
  </si>
  <si>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</si>
  <si>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</si>
  <si>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</si>
  <si>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723 Acciones y participaciones de capital en instituciones paraestatales públicas financieras con fines de política económica</t>
  </si>
  <si>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</si>
  <si>
    <t>Acciones y participaciones de capital en el sector privado con fines de política económica</t>
  </si>
  <si>
    <t>724 Acciones y participaciones de capital en el sector privado con fines de política económica</t>
  </si>
  <si>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</si>
  <si>
    <t>Acciones y participaciones de capital en organismos internacionales con fines de política económica</t>
  </si>
  <si>
    <t>725 Acciones y participaciones de capital en organismos internacionales con fines de política económica</t>
  </si>
  <si>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</si>
  <si>
    <t>Acciones y participaciones de capital en el sector externo con fines de política económica</t>
  </si>
  <si>
    <t>726 Acciones y participaciones de capital en el sector externo con fines de política económica</t>
  </si>
  <si>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</si>
  <si>
    <t>Acciones y participaciones de capital en el sector público con fines de gestión de liquidez</t>
  </si>
  <si>
    <t>727 Acciones y participaciones de capital en el sector público con fines de gestión de la liquidez</t>
  </si>
  <si>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</si>
  <si>
    <t>Acciones y participaciones de capital en el sector privado con fines de gestión de liquidez</t>
  </si>
  <si>
    <t>728 Acciones y participaciones de capital en el sector privado con fines de gestión de la liquidez</t>
  </si>
  <si>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</si>
  <si>
    <t>Acciones y participaciones de capital en el sector externo con fines de gestión de liquidez</t>
  </si>
  <si>
    <t>729 Acciones y participaciones de capital en el sector externo con fines de gestión de la liquidez</t>
  </si>
  <si>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</si>
  <si>
    <t>Compra de títulos y valores</t>
  </si>
  <si>
    <t>7300 COMPRA DE TITULOS Y VALORES</t>
  </si>
  <si>
    <t>Asignaciones destinadas a financiar la adquisición de títulos y valores representativos de deuda. Excluye los depósitos temporales efectuados en el mercado de valores o de capitales por la intermediación de instituciones financieras.</t>
  </si>
  <si>
    <t>Bonos</t>
  </si>
  <si>
    <t>731 Bonos</t>
  </si>
  <si>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</si>
  <si>
    <t>Adquisición de bonos</t>
  </si>
  <si>
    <t>Adquisición de acciones</t>
  </si>
  <si>
    <t>Fideicomisos para adquisición de títulos de crédito</t>
  </si>
  <si>
    <t>Valores representativos de deuda adquiridos con fines de política económica</t>
  </si>
  <si>
    <t>732 Valores representativos de deuda adquiridos con fines de política económica</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</si>
  <si>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</si>
  <si>
    <t>Valores representativos de deuda adquiridos con fines de gestión de liquidez</t>
  </si>
  <si>
    <t>733 Valores representativos de deuda adquiridos con fines de gestión de liquidez</t>
  </si>
  <si>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</si>
  <si>
    <t>Obligaciones negociables adquiridas con fines de política económica</t>
  </si>
  <si>
    <t>734 Obligaciones negociables adquiridas con fines de política económica</t>
  </si>
  <si>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</si>
  <si>
    <t>Obligaciones negociables adquiridas con fines de politica economica</t>
  </si>
  <si>
    <t>Obligaciones negociables adquiridas con fines de gestión de liquidez</t>
  </si>
  <si>
    <t>735 Obligaciones negociables adquiridas con fines de gestión de liquidez</t>
  </si>
  <si>
    <t>Obligaciones negociables adquiridas con fines de gestion de liquidez</t>
  </si>
  <si>
    <t>Otros valores</t>
  </si>
  <si>
    <t>739 Otros valores</t>
  </si>
  <si>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</si>
  <si>
    <t>Concesión de préstamos</t>
  </si>
  <si>
    <t>7400 CONCESION DE PRESTAMOS</t>
  </si>
  <si>
    <t>Asignaciones destinadas a la concesión de préstamos a entes públicos y al sector privado.</t>
  </si>
  <si>
    <t>Concesión de préstamos a entidades paraestatales no empresariales y no financieras con fines de política económica</t>
  </si>
  <si>
    <t>741 Concesión de préstamos a entidades paraestatales no empresariales y no financieras con fines de política económica</t>
  </si>
  <si>
    <t>Asignaciones destinadas para la concesión de préstamos a entidades paraestatales no empresariales y no financieras con fines de política económica.</t>
  </si>
  <si>
    <t>Concesión de préstamos a entidades paraestatales con fines de política económica</t>
  </si>
  <si>
    <t>Concesión de préstamos a entidades paraestatales empresariales y no financieras con fines de política económica</t>
  </si>
  <si>
    <t>742 Concesión de préstamos a entidades paraestatales empresariales y no financieras con fines de política económica</t>
  </si>
  <si>
    <t>Asignaciones destinadas a la concesión de préstamos a entidades paraestatales empresariales y no financieras con fines de política económica.</t>
  </si>
  <si>
    <t>Concesión de préstamos a instituciones paraestatales públicas financieras con fines de política económica</t>
  </si>
  <si>
    <t>743 Concesión de préstamos a instituciones paraestatales públicas financieras con fines de política económica</t>
  </si>
  <si>
    <t>Asignaciones destinadas a la concesión de préstamos a instituciones paraestatales públicas financieras con fines de política económica.</t>
  </si>
  <si>
    <t>Concesión de préstamos a entidades federativas y municipios con fines de política económica</t>
  </si>
  <si>
    <t>744 Concesión de préstamos a entidades federativas y municipios con fines de política económica</t>
  </si>
  <si>
    <t>Asignaciones destinadas a la concesión de préstamos a entidades federativas y municipios con fines de política económica.</t>
  </si>
  <si>
    <t>Concesión de préstamos al sector privado con fines de política económica</t>
  </si>
  <si>
    <t>745 Concesión de préstamos al sector privado con fines de política económica</t>
  </si>
  <si>
    <t>Asignaciones destinadas a la concesión de préstamos al sector privado, tales como: préstamos al personal, a sindicatos y demás erogaciones recuperables, con fines de política económica.</t>
  </si>
  <si>
    <t>Concesión de préstamos al sector externo con fines de política económica</t>
  </si>
  <si>
    <t>746 Concesión de préstamos al sector externo con fines de política económica</t>
  </si>
  <si>
    <t>Asignaciones destinadas a la concesión de préstamos al sector externo con fines de política económica.</t>
  </si>
  <si>
    <t>Concesión de préstamos al sector público con fines de gestión de liquidez</t>
  </si>
  <si>
    <t>747 Concesión de préstamos al sector público con fines de gestión de liquidez</t>
  </si>
  <si>
    <t>Asignaciones destinadas para la concesión de préstamos entre entes públicos con fines de gestión de liquidez.</t>
  </si>
  <si>
    <t>Concesión de préstamos al sector privado con fines de gestión de liquidez</t>
  </si>
  <si>
    <t>748 Concesión de préstamos al sector privado con fines de gestión de liquidez</t>
  </si>
  <si>
    <t>Asignaciones destinadas para la concesión de préstamos al sector privado con fines de gestión de liquidez.</t>
  </si>
  <si>
    <t>Concesión de préstamos al sector externo con fines de gestión de liquidez</t>
  </si>
  <si>
    <t>749 Concesión de préstamos al sector externo con fines de gestión de liquidez</t>
  </si>
  <si>
    <t>Asignaciones destinadas para la concesión de préstamos al sector externo con fines de gestión de liquidez.</t>
  </si>
  <si>
    <t>Inversiones en fideicomisos, mandatos y otros análogos</t>
  </si>
  <si>
    <t>7500 INVERSIONES EN FIDEICOMISOS, MANDATOS Y OTROS ANALOGOS</t>
  </si>
  <si>
    <t>Asignación a fideicomisos, mandatos y otros análogos para constituir o incrementar su patrimonio.</t>
  </si>
  <si>
    <t>Inversiones en fideicomisos del Poder Ejecutivo</t>
  </si>
  <si>
    <t>751 Inversiones en fideicomisos del Poder Ejecutivo</t>
  </si>
  <si>
    <t>Asignaciones destinadas para construir o incrementar los fideicomisos del Poder Ejecutivo, con fines de política económica.</t>
  </si>
  <si>
    <t>Inversiones en fideicomisos del Poder Legislativo</t>
  </si>
  <si>
    <t>752 Inversiones en fideicomisos del Poder Legislativo</t>
  </si>
  <si>
    <t>Asignaciones destinadas para construir o incrementar los fideicomisos del Poder Legislativo, con fines de política económica.</t>
  </si>
  <si>
    <t>Inversiones en fideicomisos del Poder Judicial</t>
  </si>
  <si>
    <t>753 Inversiones en fideicomisos del Poder Judicial</t>
  </si>
  <si>
    <t>Asignaciones destinadas para construir o incrementar los fideicomisos del Poder Judicial, con fines de política económica.</t>
  </si>
  <si>
    <t>Inversiones en fideicomisos públicos no empresariales y no financieros</t>
  </si>
  <si>
    <t>754 Inversiones en fideicomisos públicos no empresariales y no financieros</t>
  </si>
  <si>
    <t>Asignaciones destinadas para construir o incrementar los fideicomisos públicos no empresariales y no financieros, con fines de política económica.</t>
  </si>
  <si>
    <t>Inversiones en fideicomisos públicos empresariales y no financieros</t>
  </si>
  <si>
    <t>755 Inversiones en fideicomisos públicos empresariales y no financieros</t>
  </si>
  <si>
    <t>Asignaciones destinadas para construir o incrementar los fideicomisos públicos empresariales y no financieros, con fines de política económica.</t>
  </si>
  <si>
    <t>Inversiones en fideicomisos públicos financieros</t>
  </si>
  <si>
    <t>756 Inversiones en fideicomisos públicos financieros</t>
  </si>
  <si>
    <t>Asignaciones destinadas para construir o incrementar a fideicomisos públicos financieros, con fines de política económica.</t>
  </si>
  <si>
    <t>Inversiones en fideicomisos de entidades federativas</t>
  </si>
  <si>
    <t>757 Inversiones en fideicomisos de entidades federativas</t>
  </si>
  <si>
    <t>Asignaciones a fideicomisos a favor de entidades federativas, con fines de política económica.</t>
  </si>
  <si>
    <t>Inversiones en fideicomisos de municipios</t>
  </si>
  <si>
    <t>758 Inversiones en fideicomisos de municipios</t>
  </si>
  <si>
    <t>Asignaciones a fideicomisos de municipios con fines de política económica.</t>
  </si>
  <si>
    <t>Inversiones de fideicomisos de municipios</t>
  </si>
  <si>
    <t>Fideicomisos de empresas privadas y particulares</t>
  </si>
  <si>
    <t>759 Fideicomisos de empresas privadas y particulares</t>
  </si>
  <si>
    <t>Asignaciones a fideicomisos de empresas privadas y particulares con fines de política económica.</t>
  </si>
  <si>
    <t>Otras inversiones financieras</t>
  </si>
  <si>
    <t>7600 OTRAS INVERSIONES FINANCIERAS</t>
  </si>
  <si>
    <t>Asignaciones destinadas a inversiones financieras no comprendidas en conceptos anteriores, tales como: la inversión en capital de trabajo en instituciones que se ocupan de actividades comerciales como son las tiendas y farmacias del ISSSTE e instituciones similares.</t>
  </si>
  <si>
    <t>Depósitos a largo plazo en moneda nacional</t>
  </si>
  <si>
    <t>761 Depósitos a largo plazo en moneda nacional</t>
  </si>
  <si>
    <t>Asignaciones destinadas a colocaciones a largo plazo en moneda nacional.</t>
  </si>
  <si>
    <t>Depositos a largo plazo en moneda nacional</t>
  </si>
  <si>
    <t>Depósitos a largo plazo en moneda extranjera</t>
  </si>
  <si>
    <t>762 Depósitos a largo plazo en moneda extranjera</t>
  </si>
  <si>
    <t>Asignaciones destinadas a colocaciones financieras a largo plazo en moneda extranjera.</t>
  </si>
  <si>
    <t>Depositos a largo plazo en moneda extranjera</t>
  </si>
  <si>
    <t>Provisiones para contingencias y otras erogaciones especiales</t>
  </si>
  <si>
    <t>7900 PROVISIONES PARA CONTINGENCIAS Y OTRAS EROGACIONES ESPECIALES</t>
  </si>
  <si>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</si>
  <si>
    <t>Contingencias por fenómenos naturales</t>
  </si>
  <si>
    <t>791 Contingencias por fenómenos naturales</t>
  </si>
  <si>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</si>
  <si>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Contingencias socioeconómicas</t>
  </si>
  <si>
    <t>792 Contingencias socioeconómicas</t>
  </si>
  <si>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</si>
  <si>
    <t>Otras erogaciones especiales</t>
  </si>
  <si>
    <t>799 Otras erogaciones especiales</t>
  </si>
  <si>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</si>
  <si>
    <t>Erogaciones complementarias</t>
  </si>
  <si>
    <t>Seguro de responsabilidad patrimonial del Estado</t>
  </si>
  <si>
    <t>Gastos derivados del proceso de transición</t>
  </si>
  <si>
    <t>PARTICIPACIONES Y APORTACIONES</t>
  </si>
  <si>
    <t>8000 PARTICIPACIONES Y APORTACIONES</t>
  </si>
  <si>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</si>
  <si>
    <t>Participaciones</t>
  </si>
  <si>
    <t>8100 PARTICIPACIONES</t>
  </si>
  <si>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</si>
  <si>
    <t>Fondo general de participaciones</t>
  </si>
  <si>
    <t>811 Fondo general de participaciones</t>
  </si>
  <si>
    <t>Asignaciones de recursos previstos en el Presupuesto de Egresos por concepto de las estimaciones de participaciones en los ingresos federales que conforme a la Ley de Coordinación Fiscal correspondan a las haciendas públicas de los estados, municipios y Distrito Federal.</t>
  </si>
  <si>
    <t>Fondo de fomento municipal</t>
  </si>
  <si>
    <t>812 Fondo de fomento municipal</t>
  </si>
  <si>
    <t>Asignaciones que prevén estimaciones por el porcentaje del importe total que se distribuye entre las entidades federativas y de la parte correspondiente en materia de derechos.</t>
  </si>
  <si>
    <t>Participaciones de las entidades federativas a los municipios</t>
  </si>
  <si>
    <t>813 Participaciones de las entidades federativas a los municipios</t>
  </si>
  <si>
    <t>Recursos de los estados a los municipios que se derivan del Sistema Nacional de Coordinación Fiscal, así como las que correspondan a sistemas estatales de coordinación fiscal determinados por las leyes correspondientes.</t>
  </si>
  <si>
    <t>Otros conceptos participables de la Federación a entidades federativas</t>
  </si>
  <si>
    <t>814 Otros conceptos participables de la Federación a entidades federativas</t>
  </si>
  <si>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</si>
  <si>
    <t>Otros conceptos participables de la Federación a municipios</t>
  </si>
  <si>
    <t>815 Otros conceptos participables de la Federación a municipios</t>
  </si>
  <si>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</si>
  <si>
    <t>Convenios de colaboración administrativa</t>
  </si>
  <si>
    <t>816 Convenios de colaboración administrativa</t>
  </si>
  <si>
    <t>Asignaciones destinadas a cubrir los incentivos derivados de convenios de colaboración administrativa que se celebren con otros órdenes de gobierno.</t>
  </si>
  <si>
    <t>Aportaciones</t>
  </si>
  <si>
    <t>8300 APORTACIONES</t>
  </si>
  <si>
    <t>Recursos que corresponden a las entidades federativas y municipios que se derivan del Sistema Nacional de Coordinación Fiscal, de conformidad a lo establecido por el capítulo V de la Ley de Coordinación Fiscal.</t>
  </si>
  <si>
    <t>Aportaciones de la Federación a las entidades federativas</t>
  </si>
  <si>
    <t>831 Aportaciones de la Federación a las entidades federativas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</si>
  <si>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</si>
  <si>
    <t>Aportaciones de la Federación a municipios</t>
  </si>
  <si>
    <t>832 Aportaciones de la Federación a municipios</t>
  </si>
  <si>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</si>
  <si>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Aportaciones de las entidades federativas a los municipios</t>
  </si>
  <si>
    <t>833 Aportaciones de las entidades federativas a los municipios</t>
  </si>
  <si>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</si>
  <si>
    <t>Aportaciones previstas en leyes y decretos al sistema de protección social</t>
  </si>
  <si>
    <t>834 Aportaciones previstas en leyes y decretos al sistema de protección social</t>
  </si>
  <si>
    <t>Asignaciones destinadas a cubrir las aportaciones anuales para cada familia beneficiaria del Sistema de Protección Social en Salud, conforme al porcentaje y, en su caso, las actualizaciones que se determinen conforme a la Ley General de Salud.</t>
  </si>
  <si>
    <t>Aportaciones previstas en leyes y decretos compensatorias a entidades federativas y municipios</t>
  </si>
  <si>
    <t>835 Aportaciones previstas en leyes y decretos compensatorias a entidades federativas y municipios</t>
  </si>
  <si>
    <t>Recursos destinados a compensar la disminución en ingresos participables a las entidades federativas y municipios.</t>
  </si>
  <si>
    <t>Convenios</t>
  </si>
  <si>
    <t>8500 CONVENIOS</t>
  </si>
  <si>
    <t>Recursos asignados a un ente público y reasignado por éste a otro a través de convenios para su ejecución.</t>
  </si>
  <si>
    <t>Convenios de reasignación</t>
  </si>
  <si>
    <t>851 Convenios de reasignación</t>
  </si>
  <si>
    <t>Asignaciones destinadas a los convenios que celebran los entes públicos con el propósito de reasignar la ejecución de funciones, programas o proyectos federales y, en su caso, recursos humanos o materiales.</t>
  </si>
  <si>
    <t>Convenios de descentralización</t>
  </si>
  <si>
    <t>852 Convenios de descentralización</t>
  </si>
  <si>
    <t>Asignaciones destinadas a los convenios que celebran los entes públicos con el propósito de descentralizar la ejecución de funciones, programas o proyectos federales y, en su caso, recursos humanos o materiales.</t>
  </si>
  <si>
    <t>Otros convenios</t>
  </si>
  <si>
    <t>853 Otros Convenios</t>
  </si>
  <si>
    <t>Asignaciones destinadas a otros convenios no especificados en las partidas anteriores que celebran los entes públicos.</t>
  </si>
  <si>
    <t>DEUDA PUBLICA</t>
  </si>
  <si>
    <t>9000 DEUDA PUBLICA</t>
  </si>
  <si>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</si>
  <si>
    <t>Amortización de la deuda pública</t>
  </si>
  <si>
    <t>9100 AMORTIZACION DE LA DEUDA PUBLICA</t>
  </si>
  <si>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</si>
  <si>
    <t>Amortización de la deuda interna con instituciones de crédito</t>
  </si>
  <si>
    <t>911 Amortización de la deuda interna con instituciones de crédito</t>
  </si>
  <si>
    <t>Asignaciones destinadas a cubrir el pago del principal derivado de los créditos contraídos en moneda nacional con instituciones de crédito establecidas en el territorio nacional.</t>
  </si>
  <si>
    <t>Amortización de la deuda interna con instituciones de crédito con Gobierno del Estado</t>
  </si>
  <si>
    <t>Amortización de la deuda interna por emisión de títulos y valores</t>
  </si>
  <si>
    <t>912 Amortización de la deuda interna por emisión de títulos y valores</t>
  </si>
  <si>
    <t>Asignaciones para el pago del principal derivado de la colocación de valores por los entes públicos en territorio nacional.</t>
  </si>
  <si>
    <t>Amortización de arrendamientos financieros nacionales</t>
  </si>
  <si>
    <t>913 Amortización de arrendamientos financieros nacionales</t>
  </si>
  <si>
    <t>Asignaciones para la amortización de financiamientos contraídos con arrendadoras nacionales o en el que su pago esté convenido en moneda nacional.</t>
  </si>
  <si>
    <t>Amortización de la deuda externa con instituciones de crédito</t>
  </si>
  <si>
    <t>914 Amortización de la deuda externa con instituciones de crédito</t>
  </si>
  <si>
    <t>Asignaciones destinadas a cubrir el pago del principal, derivado de los créditos contraídos en moneda extranjera con bancos establecidos fuera del territorio nacional.</t>
  </si>
  <si>
    <t>Amortización de deuda externa con organismos financieros internacionales</t>
  </si>
  <si>
    <t>915 Amortización de deuda externa con organismos financieros internacionales</t>
  </si>
  <si>
    <t>Asignaciones destinadas a cubrir el pago del principal de los financiamientos contratados con el Banco Internacional de Reconstrucción y Fomento, el Banco Interamericano de Desarrollo y otras instituciones análogas.</t>
  </si>
  <si>
    <t>Amortización de la deuda bilateral</t>
  </si>
  <si>
    <t>916 Amortización de la deuda bilateral</t>
  </si>
  <si>
    <t>Asignaciones para el pago del principal derivado de los financiamientos otorgados por gobiernos extranjeros a través de sus instituciones de crédito.</t>
  </si>
  <si>
    <t>Amortización de la deuda externa por emisión de títulos y valores</t>
  </si>
  <si>
    <t>917 Amortización de la deuda externa por emisión de títulos y valores</t>
  </si>
  <si>
    <t>Asignaciones para el pago del principal derivado de la colocación de títulos y valores mexicanos en los mercados extranjeros.</t>
  </si>
  <si>
    <t>Amortización de arrendamientos financieros internacionales</t>
  </si>
  <si>
    <t>918 Amortización de arrendamientos financieros internacionales</t>
  </si>
  <si>
    <t>Asignaciones para la amortización de financiamientos contraídos con arrendadoras extranjeras en el que su pago esté convenido en moneda extranjera.</t>
  </si>
  <si>
    <t>Intereses de la deuda pública</t>
  </si>
  <si>
    <t>9200 INTERESES DE LA DEUDA PUBLICA</t>
  </si>
  <si>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</si>
  <si>
    <t>Intereses de la deuda interna con instituciones de crédito</t>
  </si>
  <si>
    <t>921 Intereses de la deuda interna con instituciones de crédito</t>
  </si>
  <si>
    <t>Asignaciones destinadas al pago de intereses derivados de los créditos contratados con instituciones de crédito nacionales</t>
  </si>
  <si>
    <t>Intereses de la deuda con Gobierno del Estado</t>
  </si>
  <si>
    <t>Intereses derivados de la colocación de títulos y valores</t>
  </si>
  <si>
    <t>922 Intereses derivados de la colocación de títulos y valores</t>
  </si>
  <si>
    <t>Asignaciones destinadas al pago de intereses por la colocación de títulos y valores gubernamentales colocados en territorio nacional.</t>
  </si>
  <si>
    <t>Intereses por arrendamientos financieros nacionales</t>
  </si>
  <si>
    <t>923 Intereses por arrendamientos financieros nacionales</t>
  </si>
  <si>
    <t>Asignaciones destinadas al pago de intereses derivado de la contratación de arrendamientos financieros nacionales.</t>
  </si>
  <si>
    <t>Intereses por arrendamientos financieros</t>
  </si>
  <si>
    <t>Intereses de la deuda externa con instituciones de crédito</t>
  </si>
  <si>
    <t>924 Intereses de la deuda externa con instituciones de crédito</t>
  </si>
  <si>
    <t>Asignaciones destinadas al pago de intereses derivados de créditos contratados con la banca comercial externa.</t>
  </si>
  <si>
    <t>Intereses de la deuda con organismos financieros Internacionales</t>
  </si>
  <si>
    <t>925 Intereses de la deuda con organismos financieros Internacionales</t>
  </si>
  <si>
    <t>Asignaciones destinadas al pago de intereses por la contratación de financiamientos con el Banco Internacional de Reconstrucción y Fomento, el Banco Interamericano de Desarrollo y otras instituciones análogas.</t>
  </si>
  <si>
    <t>Intereses de la deuda bilateral</t>
  </si>
  <si>
    <t>926 Intereses de la deuda bilateral</t>
  </si>
  <si>
    <t>Asignaciones destinadas al pago de intereses por la contratación de financiamientos otorgados por gobiernos extranjeros, a través de sus instituciones de crédito.</t>
  </si>
  <si>
    <t>Intereses derivados de la colocación de títulos y valores en el exterior</t>
  </si>
  <si>
    <t>927 Intereses derivados de la colocación de títulos y valores en el exterior</t>
  </si>
  <si>
    <t>Asignaciones destinadas al pago de intereses por la colocación de títulos y valores mexicanos en los mercados extranjeros.</t>
  </si>
  <si>
    <t>Intereses por arrendamientos financieros internacionales</t>
  </si>
  <si>
    <t>928 Intereses por arrendamientos financieros internacionales</t>
  </si>
  <si>
    <t>Asignaciones destinadas al pago de intereses por concepto de arrendamientos financieros contratados con arrendadoras extranjeras en el que su pago esté establecido en moneda extranjera.</t>
  </si>
  <si>
    <t>Comisiones de la deuda pública</t>
  </si>
  <si>
    <t>9300 COMISIONES DE LA DEUDA PUBLICA</t>
  </si>
  <si>
    <t>Asignaciones destinadas a cubrir las comisiones derivadas de los diversos créditos o financiamientos autorizados o ratificados por el Congreso de la Unión, pagaderos en el interior y exterior del país, tanto en moneda nacional como extranjera.</t>
  </si>
  <si>
    <t>Comisiones de la deuda pública interna</t>
  </si>
  <si>
    <t>931 Comisiones de la deuda pública interna</t>
  </si>
  <si>
    <t>Asignaciones destinadas al pago de obligaciones derivadas del servicio de la deuda contratada en territorio nacional.</t>
  </si>
  <si>
    <t>Comisiones de la deuda publica interna</t>
  </si>
  <si>
    <t>Comisiones de la deuda publica interna con Gobierno del Estado</t>
  </si>
  <si>
    <t>Comisiones de la deuda pública externa</t>
  </si>
  <si>
    <t>932 Comisiones de la deuda pública externa</t>
  </si>
  <si>
    <t>Asignaciones destinadas al pago de obligaciones derivadas del servicio de la deuda contratada fuera del territorio nacional.</t>
  </si>
  <si>
    <t>Gastos de la deuda pública</t>
  </si>
  <si>
    <t>9400 GASTOS DE LA DEUDA PUBLICA</t>
  </si>
  <si>
    <t>Asignaciones destinadas a cubrir los gastos derivados de los diversos créditos o financiamientos autorizados o ratificados por el Congreso de la Unión, pagaderos en el interior y exterior del país, tanto en moneda nacional como extranjera.</t>
  </si>
  <si>
    <t>Gastos de la deuda pública interna</t>
  </si>
  <si>
    <t>941 Gastos de la deuda pública interna</t>
  </si>
  <si>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</si>
  <si>
    <t>Gastos de la deuda publica interna</t>
  </si>
  <si>
    <t>Gastos de la deuda publica interna con Gobierno del Estado</t>
  </si>
  <si>
    <t>Gastos de la deuda pública externa</t>
  </si>
  <si>
    <t>942 Gastos de la deuda pública externa</t>
  </si>
  <si>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</si>
  <si>
    <t>Costo por coberturas</t>
  </si>
  <si>
    <t>9500 COSTO POR COBERTURAS</t>
  </si>
  <si>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</si>
  <si>
    <t>Costos por cobertura de la deuda pública interna</t>
  </si>
  <si>
    <t>951 Costos por cobertura de la deuda pública interna</t>
  </si>
  <si>
    <t>Asignaciones destinadas al pago de los importes derivados por las variaciones en las tasas de interés, programas de coberturas petroleras, agropecuarias y otras coberturas mediante instrumentos financieros derivados; así como las erogaciones que, en su caso, resulten de la cancelación anticipada de los propios contratos de cobertura de la deuda pública interna.</t>
  </si>
  <si>
    <t>Costos por cobertura de la deuda pública interna con Gobierno del Estado</t>
  </si>
  <si>
    <t>Costos por cobertura de la deuda pública externa</t>
  </si>
  <si>
    <t>952 Costos por cobertura de la deuda pública externa</t>
  </si>
  <si>
    <t>Asignaciones destinadas al pago de los importes derivados por las variaciones en las tasas de interés, en el tipo de cambio de las divisas, programa de coberturas petroleras, agropecuarias otras coberturas mediante instrumentos financieros derivados; así como las erogaciones que, en su caso, resulten de la cancelación anticipada de los propios contratos de cobertura de la deuda pública externa.</t>
  </si>
  <si>
    <t>Apoyos financieros</t>
  </si>
  <si>
    <t>9600 APOYOS FINANCIEROS</t>
  </si>
  <si>
    <t>Asignaciones destinadas al apoyo de los ahorradores y deudores de la banca y del saneamiento del sistema financiero nacional.</t>
  </si>
  <si>
    <t>Apoyos a intermediarios financieros</t>
  </si>
  <si>
    <t>961 Apoyos a intermediarios financieros</t>
  </si>
  <si>
    <t>Asignaciones para cubrir compromisos derivados de programas de apoyo y saneamiento del sistema financiero nacional.</t>
  </si>
  <si>
    <t>Apoyos a ahorradores y deudores del Sistema Financiero Nacional</t>
  </si>
  <si>
    <t>962 Apoyos a ahorradores y deudores del Sistema Financiero Nacional</t>
  </si>
  <si>
    <t>Asignaciones, destinadas a cubrir compromisos por la aplicación de programas de apoyo a ahorradores y deudores.</t>
  </si>
  <si>
    <t>Adeudos de ejercicios fiscales anteriores (ADEFAS)</t>
  </si>
  <si>
    <t>9900 ADEUDOS DE EJERCICIOS FISCALES ANTERIORES (ADEFAS)</t>
  </si>
  <si>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</si>
  <si>
    <t>ADEFAS</t>
  </si>
  <si>
    <t>991 ADEFAS</t>
  </si>
  <si>
    <t>Adefas</t>
  </si>
  <si>
    <t>Presupuesto Programático (Información Cualitativa)</t>
  </si>
  <si>
    <t>Presupuesto Financiero (Información Cuantitativa)</t>
  </si>
  <si>
    <t>Py</t>
  </si>
  <si>
    <t>U.R.</t>
  </si>
  <si>
    <t>Meta</t>
  </si>
  <si>
    <t>Importe</t>
  </si>
  <si>
    <t>Corriente</t>
  </si>
  <si>
    <t>Capital</t>
  </si>
  <si>
    <t>Financ.</t>
  </si>
  <si>
    <t>Total</t>
  </si>
  <si>
    <t>Unidad</t>
  </si>
  <si>
    <t>Cant.</t>
  </si>
  <si>
    <t>Asuntos Financieros y Hacendarios</t>
  </si>
  <si>
    <t>CP12</t>
  </si>
  <si>
    <t>Recursos Municipales 2012</t>
  </si>
  <si>
    <t>Sector Publico Municipal</t>
  </si>
  <si>
    <t>Sector Publico No Financiero</t>
  </si>
  <si>
    <t>Gobierno General Municipal</t>
  </si>
  <si>
    <t>3.1.1.1</t>
  </si>
  <si>
    <t>Organo Ejecutivo Municipal</t>
  </si>
  <si>
    <t>Despacho Tesorería</t>
  </si>
  <si>
    <t>Objetivo 1.- Administrar la Hacienda Pública Municipal</t>
  </si>
  <si>
    <t>SF</t>
  </si>
  <si>
    <t>0501</t>
  </si>
  <si>
    <t>Contraloria</t>
  </si>
  <si>
    <t>Objetivo 1.- ……..</t>
  </si>
  <si>
    <t>Programa anual</t>
  </si>
  <si>
    <t>LIC LORENA MONTES HERNANDEZ</t>
  </si>
  <si>
    <t>JUZGADO ADMVO</t>
  </si>
  <si>
    <t>ROQUELIA</t>
  </si>
  <si>
    <t>JURIDICO</t>
  </si>
  <si>
    <t>LI. MACIEL</t>
  </si>
  <si>
    <t>PROFR AQUILES</t>
  </si>
  <si>
    <t>DESARRROLLO INTEGRAL E LA MUJER</t>
  </si>
  <si>
    <t>PAULINA ARRREDONDO ROBLES</t>
  </si>
  <si>
    <t>PROTECCION CIVIL</t>
  </si>
  <si>
    <t>RASTRO</t>
  </si>
  <si>
    <t>SARAHI</t>
  </si>
  <si>
    <t>REBECA</t>
  </si>
  <si>
    <t>LUPITA</t>
  </si>
  <si>
    <t>EMMA</t>
  </si>
  <si>
    <t>Finanzas Publicas Municipales</t>
  </si>
  <si>
    <t>Fortalecimiento de las Finanzas Publicas</t>
  </si>
  <si>
    <t>5.1.3</t>
  </si>
  <si>
    <t>Entrega de la Cuenta Publica</t>
  </si>
  <si>
    <t>Cuenta Publica</t>
  </si>
  <si>
    <t>Capacitaciones</t>
  </si>
  <si>
    <t>1.- Autorizacion del evento</t>
  </si>
  <si>
    <t>2.- Presupuesto</t>
  </si>
  <si>
    <t>3.- Organización</t>
  </si>
  <si>
    <t>Meta 3 del Programa</t>
  </si>
  <si>
    <t>Meta 3</t>
  </si>
  <si>
    <t xml:space="preserve">Proyecto de Ley de Ingresos- Proyecto de Presupuesto de Egresos y Pronóstico de Ingresos </t>
  </si>
  <si>
    <t>Ley de ingresos, Presupuestos Egresos y Pronóstico de Ingresos</t>
  </si>
  <si>
    <t>1.- Revisar con las Dependencias involucradas, el proyecto de los diferentes conceptos de ingresos</t>
  </si>
  <si>
    <t>2.-Recepcion del POA</t>
  </si>
  <si>
    <t>Meta 4 del Programa</t>
  </si>
  <si>
    <t>1.- Diagnóstico de áreas invlucradas</t>
  </si>
  <si>
    <t>2.- Definición e implementación de politicas y procedimientos</t>
  </si>
  <si>
    <t>3.- Evaluación periódica del proceso implementado</t>
  </si>
  <si>
    <t>Meta 5 del Programa</t>
  </si>
  <si>
    <t>Manuales de Politicas y Procedimientos</t>
  </si>
  <si>
    <t>Estructura órganica óptima</t>
  </si>
  <si>
    <t>Planeacion Presupuestal Eficiente</t>
  </si>
  <si>
    <t>Manual de Funciones</t>
  </si>
  <si>
    <t xml:space="preserve">1.- Perfiles acorde a los requerimientos de las areas </t>
  </si>
  <si>
    <t>2.-Personal capacitado</t>
  </si>
  <si>
    <t>05</t>
  </si>
  <si>
    <t>1-RM14</t>
  </si>
  <si>
    <t>ANEXAR EL PORCENTAJE FINANCIERO POR INDICADOR EN BASE AL PRESUPUESTO ANUAL AUTORIZADO, CONSIDERANDO QUE EL TOTAL DE LOS PORCENTAJES DEBERA SUMAR EL 100%</t>
  </si>
  <si>
    <t>Elementos de integración para el Anteproyecto del
Presupuesto de Egresos Municipal 2016</t>
  </si>
  <si>
    <t>E0003</t>
  </si>
  <si>
    <t>Programa de Coordinación Administrativa y Financiera</t>
  </si>
  <si>
    <t>82</t>
  </si>
  <si>
    <t>DIF</t>
  </si>
  <si>
    <t>8203</t>
  </si>
  <si>
    <t>Coordinación Administrativa y Financiea</t>
  </si>
  <si>
    <t>Fuente: DOF 07jul11</t>
  </si>
  <si>
    <t>Recurso Municipal 2016</t>
  </si>
  <si>
    <t>Recursos Propios 2016</t>
  </si>
  <si>
    <t>Convenio Municipale</t>
  </si>
  <si>
    <t>Fuente: DOF 02/01/2013</t>
  </si>
  <si>
    <t>C.P Magdalena Ledesma García</t>
  </si>
  <si>
    <t>Contador</t>
  </si>
  <si>
    <t>Coordinación Administrativa y Financiera</t>
  </si>
  <si>
    <t>Administrar la Hacienda Publica Paramunicipal de conformidad a la normatividad aplicable</t>
  </si>
  <si>
    <t>1.- Elaborar registro contables del ingreso y egreso</t>
  </si>
  <si>
    <t>2.- Integrar los Estados Financieros del DIF</t>
  </si>
  <si>
    <t>3.- Elaborar los formatos de los Reporte Financieros Trimestrales</t>
  </si>
  <si>
    <t>4.- Entrega de los Reportes Financieros Trimestrales</t>
  </si>
  <si>
    <t>1</t>
  </si>
  <si>
    <t>3.- Remitir a Tesorería Municipal en tiempo y forma nuestra iniciativa de Ley de Ingresos 2017</t>
  </si>
  <si>
    <t>4.- Remitir a Tesorería Municipal en tiempo y forma el Presupuesto de Ingresos, Egresos y Plantilla para el ejercicio fiscal 2017</t>
  </si>
  <si>
    <t>5.- Someter el Presupuesto de Ingresos, Egresos y Plantilla de personal a aprobacion de H. Ayuntamiento para su aprobacion</t>
  </si>
  <si>
    <t xml:space="preserve">                                  </t>
  </si>
  <si>
    <t>E0088</t>
  </si>
  <si>
    <t>contribuir a la eficientizacion de los procesos para la adquisicion de bienes y servicios, orientados a satisfacer las necesidades de las areas que comprende la administracion publica.</t>
  </si>
  <si>
    <t>mejorar los procedimientos para la adquisicion de bienes y servicios en el municipio</t>
  </si>
  <si>
    <t>cantidad de solicitudes de compras realizadas</t>
  </si>
  <si>
    <t xml:space="preserve">250 mensuales </t>
  </si>
  <si>
    <t xml:space="preserve">1.- recepcion de solicitudes de compra </t>
  </si>
  <si>
    <t xml:space="preserve">2.- cotizacion de la compra </t>
  </si>
  <si>
    <t xml:space="preserve">3.- autorizacion de la compra </t>
  </si>
  <si>
    <t xml:space="preserve">4.- solicitud y recepcion del bien </t>
  </si>
  <si>
    <t>5.- registrar compra en base de datos y envio de documentacion para tramite de pago</t>
  </si>
  <si>
    <t>1-CP16</t>
  </si>
  <si>
    <t>ADQUISICIONES</t>
  </si>
  <si>
    <t>1503</t>
  </si>
  <si>
    <t>DIRECCION DE AQUISICIONES</t>
  </si>
  <si>
    <t xml:space="preserve">LIC FLOR MARIA MORA DURAN </t>
  </si>
  <si>
    <t xml:space="preserve">ENCARGADA DE ADQUISICIONES </t>
  </si>
  <si>
    <t>Recurso Municipal 2017</t>
  </si>
  <si>
    <t>Elementos de integración para el Anteproyecto del
Presupuesto de Egresos Municipal 2017</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</si>
</sst>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quot;$&quot;#,##0.00;&quot;$&quot;\(#,##0.00\)"/>
  </numFmts>
  <fonts count="96">
    <font>
      <sz val="10"/>
      <color rgb="FF000000"/>
      <name val="Arial"/>
      <family val="0"/>
    </font>
    <font>
      <sz val="11"/>
      <color indexed="8"/>
      <name val="Calibri"/>
      <family val="2"/>
    </font>
    <font>
      <b/>
      <sz val="9"/>
      <color indexed="18"/>
      <name val="Arial"/>
      <family val="2"/>
    </font>
    <font>
      <sz val="10"/>
      <color indexed="8"/>
      <name val="Times New Roman"/>
      <family val="1"/>
    </font>
    <font>
      <sz val="9"/>
      <color indexed="8"/>
      <name val="Times New Roman"/>
      <family val="1"/>
    </font>
    <font>
      <b/>
      <sz val="12"/>
      <color indexed="9"/>
      <name val="Times New Roman"/>
      <family val="1"/>
    </font>
    <font>
      <sz val="9"/>
      <color indexed="8"/>
      <name val="Arial"/>
      <family val="2"/>
    </font>
    <font>
      <b/>
      <sz val="9"/>
      <color indexed="8"/>
      <name val="Arial"/>
      <family val="2"/>
    </font>
    <font>
      <sz val="10"/>
      <color indexed="8"/>
      <name val="Newjunebold"/>
      <family val="0"/>
    </font>
    <font>
      <b/>
      <sz val="22"/>
      <color indexed="8"/>
      <name val="Calibri"/>
      <family val="2"/>
    </font>
    <font>
      <b/>
      <sz val="10"/>
      <color indexed="8"/>
      <name val="Times New Roman"/>
      <family val="1"/>
    </font>
    <font>
      <sz val="12"/>
      <color indexed="8"/>
      <name val="Times New Roman"/>
      <family val="1"/>
    </font>
    <font>
      <sz val="9"/>
      <color indexed="18"/>
      <name val="Arial"/>
      <family val="2"/>
    </font>
    <font>
      <b/>
      <sz val="9"/>
      <color indexed="9"/>
      <name val="Arial"/>
      <family val="2"/>
    </font>
    <font>
      <b/>
      <sz val="20"/>
      <color indexed="62"/>
      <name val="Times New Roman"/>
      <family val="1"/>
    </font>
    <font>
      <sz val="8"/>
      <color indexed="8"/>
      <name val="Times New Roman"/>
      <family val="1"/>
    </font>
    <font>
      <b/>
      <sz val="14"/>
      <color indexed="9"/>
      <name val="Calibri"/>
      <family val="2"/>
    </font>
    <font>
      <sz val="12"/>
      <color indexed="8"/>
      <name val="Calibri"/>
      <family val="2"/>
    </font>
    <font>
      <b/>
      <sz val="11"/>
      <color indexed="9"/>
      <name val="Arial"/>
      <family val="2"/>
    </font>
    <font>
      <b/>
      <sz val="10"/>
      <color indexed="9"/>
      <name val="Arial"/>
      <family val="2"/>
    </font>
    <font>
      <b/>
      <sz val="12"/>
      <color indexed="8"/>
      <name val="Times New Roman"/>
      <family val="1"/>
    </font>
    <font>
      <b/>
      <sz val="10"/>
      <color indexed="9"/>
      <name val="Calibri"/>
      <family val="2"/>
    </font>
    <font>
      <b/>
      <sz val="11"/>
      <color indexed="8"/>
      <name val="Calibri"/>
      <family val="2"/>
    </font>
    <font>
      <sz val="11"/>
      <color indexed="9"/>
      <name val="Calibri"/>
      <family val="2"/>
    </font>
    <font>
      <sz val="10"/>
      <color indexed="8"/>
      <name val="Arial"/>
      <family val="2"/>
    </font>
    <font>
      <sz val="8"/>
      <color indexed="8"/>
      <name val="Calibri"/>
      <family val="2"/>
    </font>
    <font>
      <sz val="8"/>
      <color indexed="8"/>
      <name val="Arial"/>
      <family val="2"/>
    </font>
    <font>
      <b/>
      <sz val="8"/>
      <color indexed="8"/>
      <name val="Arial"/>
      <family val="2"/>
    </font>
    <font>
      <b/>
      <sz val="8"/>
      <color indexed="9"/>
      <name val="Times New Roman"/>
      <family val="1"/>
    </font>
    <font>
      <b/>
      <sz val="8"/>
      <color indexed="8"/>
      <name val="Times New Roman"/>
      <family val="1"/>
    </font>
    <font>
      <b/>
      <sz val="16"/>
      <color indexed="62"/>
      <name val="Times New Roman"/>
      <family val="1"/>
    </font>
    <font>
      <b/>
      <sz val="10"/>
      <name val="Times New Roman"/>
      <family val="1"/>
    </font>
    <font>
      <sz val="11"/>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b/>
      <sz val="9"/>
      <color rgb="FF000080"/>
      <name val="Arial"/>
      <family val="2"/>
    </font>
    <font>
      <sz val="10"/>
      <color rgb="FF000000"/>
      <name val="Times New Roman"/>
      <family val="1"/>
    </font>
    <font>
      <sz val="9"/>
      <color rgb="FF000000"/>
      <name val="Times New Roman"/>
      <family val="1"/>
    </font>
    <font>
      <sz val="9"/>
      <color rgb="FF000000"/>
      <name val="Arial"/>
      <family val="2"/>
    </font>
    <font>
      <b/>
      <sz val="9"/>
      <color rgb="FF000000"/>
      <name val="Arial"/>
      <family val="2"/>
    </font>
    <font>
      <sz val="10"/>
      <color rgb="FF000000"/>
      <name val="Newjunebold"/>
      <family val="0"/>
    </font>
    <font>
      <b/>
      <sz val="10"/>
      <color rgb="FF000000"/>
      <name val="Times New Roman"/>
      <family val="1"/>
    </font>
    <font>
      <sz val="12"/>
      <color rgb="FF000000"/>
      <name val="Times New Roman"/>
      <family val="1"/>
    </font>
    <font>
      <sz val="9"/>
      <color rgb="FF000080"/>
      <name val="Arial"/>
      <family val="2"/>
    </font>
    <font>
      <b/>
      <sz val="9"/>
      <color rgb="FFFFFFFF"/>
      <name val="Arial"/>
      <family val="2"/>
    </font>
    <font>
      <sz val="8"/>
      <color rgb="FF000000"/>
      <name val="Times New Roman"/>
      <family val="1"/>
    </font>
    <font>
      <b/>
      <sz val="14"/>
      <color rgb="FFFFFFFF"/>
      <name val="Calibri"/>
      <family val="2"/>
    </font>
    <font>
      <b/>
      <sz val="11"/>
      <color rgb="FFFFFFFF"/>
      <name val="Arial"/>
      <family val="2"/>
    </font>
    <font>
      <sz val="12"/>
      <color rgb="FF000000"/>
      <name val="Calibri"/>
      <family val="2"/>
    </font>
    <font>
      <b/>
      <sz val="10"/>
      <color rgb="FFFFFFFF"/>
      <name val="Arial"/>
      <family val="2"/>
    </font>
    <font>
      <b/>
      <sz val="10"/>
      <color rgb="FFFFFFFF"/>
      <name val="Calibri"/>
      <family val="2"/>
    </font>
    <font>
      <b/>
      <sz val="12"/>
      <color rgb="FF000000"/>
      <name val="Times New Roman"/>
      <family val="1"/>
    </font>
    <font>
      <b/>
      <sz val="11"/>
      <color rgb="FF000000"/>
      <name val="Calibri"/>
      <family val="2"/>
    </font>
    <font>
      <sz val="11"/>
      <color rgb="FFFFFFFF"/>
      <name val="Calibri"/>
      <family val="2"/>
    </font>
    <font>
      <sz val="8"/>
      <color rgb="FF000000"/>
      <name val="Calibri"/>
      <family val="2"/>
    </font>
    <font>
      <sz val="8"/>
      <color rgb="FF000000"/>
      <name val="Arial"/>
      <family val="2"/>
    </font>
    <font>
      <b/>
      <sz val="8"/>
      <color rgb="FF000000"/>
      <name val="Arial"/>
      <family val="2"/>
    </font>
    <font>
      <b/>
      <sz val="8"/>
      <color rgb="FF000000"/>
      <name val="Times New Roman"/>
      <family val="1"/>
    </font>
    <font>
      <b/>
      <sz val="10"/>
      <color theme="0"/>
      <name val="Calibri"/>
      <family val="2"/>
    </font>
    <font>
      <sz val="11"/>
      <color rgb="FF000000"/>
      <name val="Times New Roman"/>
      <family val="1"/>
    </font>
    <font>
      <b/>
      <sz val="8"/>
      <color rgb="FFFFFFFF"/>
      <name val="Times New Roman"/>
      <family val="1"/>
    </font>
    <font>
      <b/>
      <sz val="16"/>
      <color rgb="FF366092"/>
      <name val="Times New Roman"/>
      <family val="1"/>
    </font>
    <font>
      <b/>
      <sz val="12"/>
      <color rgb="FFFFFFFF"/>
      <name val="Times New Roman"/>
      <family val="1"/>
    </font>
    <font>
      <b/>
      <sz val="20"/>
      <color rgb="FF366092"/>
      <name val="Times New Roman"/>
      <family val="1"/>
    </font>
    <font>
      <b/>
      <sz val="22"/>
      <color rgb="FF000000"/>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DE9D9"/>
        <bgColor indexed="64"/>
      </patternFill>
    </fill>
    <fill>
      <patternFill patternType="solid">
        <fgColor rgb="FFFFFF99"/>
        <bgColor indexed="64"/>
      </patternFill>
    </fill>
    <fill>
      <patternFill patternType="solid">
        <fgColor rgb="FFCCFFCC"/>
        <bgColor indexed="64"/>
      </patternFill>
    </fill>
    <fill>
      <patternFill patternType="solid">
        <fgColor rgb="FFFFFFFF"/>
        <bgColor indexed="64"/>
      </patternFill>
    </fill>
    <fill>
      <patternFill patternType="solid">
        <fgColor rgb="FFB8CCE4"/>
        <bgColor indexed="64"/>
      </patternFill>
    </fill>
    <fill>
      <patternFill patternType="solid">
        <fgColor rgb="FFCCCCFF"/>
        <bgColor indexed="64"/>
      </patternFill>
    </fill>
    <fill>
      <patternFill patternType="solid">
        <fgColor rgb="FFFFFF00"/>
        <bgColor indexed="64"/>
      </patternFill>
    </fill>
    <fill>
      <patternFill patternType="solid">
        <fgColor rgb="FF00B050"/>
        <bgColor indexed="64"/>
      </patternFill>
    </fill>
    <fill>
      <patternFill patternType="solid">
        <fgColor rgb="FFC6D9F0"/>
        <bgColor indexed="64"/>
      </patternFill>
    </fill>
    <fill>
      <patternFill patternType="solid">
        <fgColor rgb="FF366092"/>
        <bgColor indexed="64"/>
      </patternFill>
    </fill>
    <fill>
      <patternFill patternType="solid">
        <fgColor rgb="FFDBE5F1"/>
        <bgColor indexed="64"/>
      </patternFill>
    </fill>
    <fill>
      <patternFill patternType="solid">
        <fgColor rgb="FFD6E3BC"/>
        <bgColor indexed="64"/>
      </patternFill>
    </fill>
    <fill>
      <patternFill patternType="solid">
        <fgColor rgb="FF244061"/>
        <bgColor indexed="64"/>
      </patternFill>
    </fill>
    <fill>
      <patternFill patternType="solid">
        <fgColor rgb="FFD8D8D8"/>
        <bgColor indexed="64"/>
      </patternFill>
    </fill>
    <fill>
      <patternFill patternType="solid">
        <fgColor rgb="FFE36C0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style="thin"/>
      <top style="thin"/>
      <bottom style="thin"/>
    </border>
    <border>
      <left style="medium"/>
      <right style="medium"/>
      <top/>
      <bottom/>
    </border>
    <border>
      <left style="medium"/>
      <right/>
      <top style="medium"/>
      <bottom style="medium"/>
    </border>
    <border>
      <left/>
      <right/>
      <top style="thin"/>
      <bottom style="thin"/>
    </border>
    <border>
      <left style="medium"/>
      <right/>
      <top style="thin"/>
      <bottom style="thin"/>
    </border>
    <border>
      <left style="thin"/>
      <right/>
      <top/>
      <bottom style="thin"/>
    </border>
    <border>
      <left/>
      <right style="medium"/>
      <top/>
      <bottom/>
    </border>
    <border>
      <left style="thin"/>
      <right style="thin"/>
      <top style="thin"/>
      <bottom style="thin"/>
    </border>
    <border>
      <left style="medium"/>
      <right style="medium"/>
      <top style="medium"/>
      <bottom style="medium"/>
    </border>
    <border>
      <left/>
      <right/>
      <top style="thin"/>
      <bottom/>
    </border>
    <border>
      <left style="medium"/>
      <right style="medium"/>
      <top style="medium"/>
      <bottom/>
    </border>
    <border>
      <left style="medium"/>
      <right/>
      <top style="thin"/>
      <bottom style="medium"/>
    </border>
    <border>
      <left/>
      <right style="thin"/>
      <top/>
      <bottom style="thin"/>
    </border>
    <border>
      <left/>
      <right/>
      <top style="medium"/>
      <bottom/>
    </border>
    <border>
      <left/>
      <right/>
      <top/>
      <bottom style="medium"/>
    </border>
    <border>
      <left/>
      <right style="medium"/>
      <top style="thin"/>
      <bottom style="thin"/>
    </border>
    <border>
      <left style="thin"/>
      <right style="thin"/>
      <top/>
      <bottom style="thin"/>
    </border>
    <border>
      <left/>
      <right/>
      <top style="medium"/>
      <bottom style="medium"/>
    </border>
    <border>
      <left style="thin"/>
      <right/>
      <top style="thin"/>
      <bottom/>
    </border>
    <border>
      <left style="thin"/>
      <right/>
      <top style="thin"/>
      <bottom style="thin"/>
    </border>
    <border>
      <left style="medium"/>
      <right/>
      <top style="medium"/>
      <bottom style="thin"/>
    </border>
    <border>
      <left/>
      <right style="medium"/>
      <top style="medium"/>
      <bottom style="medium"/>
    </border>
    <border>
      <left/>
      <right style="thin"/>
      <top/>
      <bottom/>
    </border>
    <border>
      <left style="medium"/>
      <right style="medium"/>
      <top/>
      <bottom style="medium"/>
    </border>
    <border>
      <left style="medium"/>
      <right/>
      <top/>
      <bottom/>
    </border>
    <border>
      <left/>
      <right style="thin"/>
      <top style="thin"/>
      <bottom/>
    </border>
    <border>
      <left/>
      <right style="medium"/>
      <top style="thin"/>
      <bottom style="medium"/>
    </border>
    <border>
      <left style="thin"/>
      <right/>
      <top/>
      <bottom/>
    </border>
    <border>
      <left style="medium"/>
      <right/>
      <top/>
      <bottom style="medium"/>
    </border>
    <border>
      <left/>
      <right style="medium"/>
      <top style="medium"/>
      <bottom style="thin"/>
    </border>
    <border>
      <left style="thin"/>
      <right style="thin"/>
      <top style="thin"/>
      <bottom/>
    </border>
    <border>
      <left style="medium"/>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4" applyNumberFormat="0" applyFill="0" applyAlignment="0" applyProtection="0"/>
    <xf numFmtId="0" fontId="54"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6" fillId="29" borderId="1" applyNumberFormat="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4" fillId="0" borderId="8" applyNumberFormat="0" applyFill="0" applyAlignment="0" applyProtection="0"/>
    <xf numFmtId="0" fontId="64" fillId="0" borderId="9" applyNumberFormat="0" applyFill="0" applyAlignment="0" applyProtection="0"/>
  </cellStyleXfs>
  <cellXfs count="400">
    <xf numFmtId="0" fontId="0" fillId="0" borderId="0" xfId="0" applyAlignment="1">
      <alignment wrapText="1"/>
    </xf>
    <xf numFmtId="0" fontId="65" fillId="0" borderId="10" xfId="0" applyFont="1" applyBorder="1" applyAlignment="1">
      <alignment/>
    </xf>
    <xf numFmtId="0" fontId="66" fillId="33" borderId="11" xfId="0" applyFont="1" applyFill="1" applyBorder="1" applyAlignment="1">
      <alignment horizontal="center" vertical="top"/>
    </xf>
    <xf numFmtId="0" fontId="67" fillId="0" borderId="12" xfId="0" applyFont="1" applyBorder="1" applyAlignment="1">
      <alignment vertical="top"/>
    </xf>
    <xf numFmtId="0" fontId="68" fillId="0" borderId="13" xfId="0" applyFont="1" applyBorder="1" applyAlignment="1">
      <alignment vertical="top" wrapText="1"/>
    </xf>
    <xf numFmtId="0" fontId="65" fillId="34" borderId="14" xfId="0" applyFont="1" applyFill="1" applyBorder="1" applyAlignment="1">
      <alignment/>
    </xf>
    <xf numFmtId="0" fontId="69" fillId="34" borderId="15" xfId="0" applyFont="1" applyFill="1" applyBorder="1" applyAlignment="1">
      <alignment vertical="top"/>
    </xf>
    <xf numFmtId="0" fontId="70" fillId="0" borderId="16" xfId="0" applyFont="1" applyBorder="1" applyAlignment="1">
      <alignment wrapText="1"/>
    </xf>
    <xf numFmtId="0" fontId="71" fillId="0" borderId="0" xfId="0" applyFont="1" applyAlignment="1">
      <alignment vertical="top" wrapText="1"/>
    </xf>
    <xf numFmtId="0" fontId="65" fillId="0" borderId="17" xfId="0" applyFont="1" applyBorder="1" applyAlignment="1">
      <alignment/>
    </xf>
    <xf numFmtId="43" fontId="72" fillId="0" borderId="12" xfId="0" applyNumberFormat="1" applyFont="1" applyBorder="1" applyAlignment="1">
      <alignment vertical="top"/>
    </xf>
    <xf numFmtId="0" fontId="70" fillId="35" borderId="18" xfId="0" applyFont="1" applyFill="1" applyBorder="1" applyAlignment="1">
      <alignment horizontal="center" vertical="top"/>
    </xf>
    <xf numFmtId="0" fontId="72" fillId="0" borderId="19" xfId="0" applyFont="1" applyBorder="1" applyAlignment="1">
      <alignment horizontal="right" vertical="top" wrapText="1"/>
    </xf>
    <xf numFmtId="0" fontId="73" fillId="0" borderId="19" xfId="0" applyFont="1" applyBorder="1" applyAlignment="1">
      <alignment vertical="top" wrapText="1"/>
    </xf>
    <xf numFmtId="0" fontId="69" fillId="36" borderId="0" xfId="0" applyFont="1" applyFill="1" applyAlignment="1">
      <alignment horizontal="center" vertical="top"/>
    </xf>
    <xf numFmtId="0" fontId="67" fillId="37" borderId="19" xfId="0" applyFont="1" applyFill="1" applyBorder="1" applyAlignment="1">
      <alignment horizontal="center"/>
    </xf>
    <xf numFmtId="0" fontId="69" fillId="0" borderId="20" xfId="0" applyFont="1" applyBorder="1" applyAlignment="1">
      <alignment wrapText="1"/>
    </xf>
    <xf numFmtId="0" fontId="73" fillId="38" borderId="12" xfId="0" applyFont="1" applyFill="1" applyBorder="1" applyAlignment="1">
      <alignment vertical="top" wrapText="1"/>
    </xf>
    <xf numFmtId="0" fontId="67" fillId="0" borderId="21" xfId="0" applyFont="1" applyBorder="1" applyAlignment="1">
      <alignment vertical="top"/>
    </xf>
    <xf numFmtId="0" fontId="67" fillId="0" borderId="12" xfId="0" applyFont="1" applyBorder="1" applyAlignment="1">
      <alignment vertical="top" wrapText="1"/>
    </xf>
    <xf numFmtId="0" fontId="65" fillId="34" borderId="0" xfId="0" applyFont="1" applyFill="1" applyAlignment="1">
      <alignment/>
    </xf>
    <xf numFmtId="0" fontId="69" fillId="34" borderId="22" xfId="0" applyFont="1" applyFill="1" applyBorder="1" applyAlignment="1">
      <alignment vertical="top"/>
    </xf>
    <xf numFmtId="0" fontId="74" fillId="39" borderId="0" xfId="0" applyFont="1" applyFill="1" applyAlignment="1">
      <alignment horizontal="center" vertical="top"/>
    </xf>
    <xf numFmtId="0" fontId="69" fillId="0" borderId="20" xfId="0" applyFont="1" applyBorder="1" applyAlignment="1">
      <alignment vertical="top" wrapText="1"/>
    </xf>
    <xf numFmtId="0" fontId="69" fillId="0" borderId="23" xfId="0" applyFont="1" applyBorder="1" applyAlignment="1">
      <alignment wrapText="1"/>
    </xf>
    <xf numFmtId="164" fontId="69" fillId="36" borderId="0" xfId="0" applyNumberFormat="1" applyFont="1" applyFill="1" applyAlignment="1">
      <alignment horizontal="center" vertical="top"/>
    </xf>
    <xf numFmtId="0" fontId="69" fillId="35" borderId="0" xfId="0" applyFont="1" applyFill="1" applyAlignment="1">
      <alignment horizontal="center"/>
    </xf>
    <xf numFmtId="0" fontId="70" fillId="40" borderId="15" xfId="0" applyFont="1" applyFill="1" applyBorder="1" applyAlignment="1">
      <alignment vertical="top"/>
    </xf>
    <xf numFmtId="0" fontId="65" fillId="40" borderId="20" xfId="0" applyFont="1" applyFill="1" applyBorder="1" applyAlignment="1">
      <alignment/>
    </xf>
    <xf numFmtId="0" fontId="67" fillId="37" borderId="19" xfId="0" applyFont="1" applyFill="1" applyBorder="1" applyAlignment="1">
      <alignment horizontal="center" vertical="top"/>
    </xf>
    <xf numFmtId="0" fontId="70" fillId="40" borderId="22" xfId="0" applyFont="1" applyFill="1" applyBorder="1" applyAlignment="1">
      <alignment vertical="top"/>
    </xf>
    <xf numFmtId="0" fontId="69" fillId="0" borderId="0" xfId="0" applyFont="1" applyAlignment="1">
      <alignment vertical="top"/>
    </xf>
    <xf numFmtId="0" fontId="65" fillId="40" borderId="14" xfId="0" applyFont="1" applyFill="1" applyBorder="1" applyAlignment="1">
      <alignment/>
    </xf>
    <xf numFmtId="0" fontId="73" fillId="38" borderId="21" xfId="0" applyFont="1" applyFill="1" applyBorder="1" applyAlignment="1">
      <alignment vertical="top" wrapText="1"/>
    </xf>
    <xf numFmtId="0" fontId="73" fillId="0" borderId="19" xfId="0" applyFont="1" applyBorder="1" applyAlignment="1">
      <alignment horizontal="left" vertical="top" wrapText="1"/>
    </xf>
    <xf numFmtId="0" fontId="65" fillId="0" borderId="10" xfId="0" applyFont="1" applyBorder="1" applyAlignment="1">
      <alignment vertical="top"/>
    </xf>
    <xf numFmtId="0" fontId="65" fillId="0" borderId="24" xfId="0" applyFont="1" applyBorder="1" applyAlignment="1">
      <alignment vertical="center"/>
    </xf>
    <xf numFmtId="0" fontId="65" fillId="0" borderId="25" xfId="0" applyFont="1" applyBorder="1" applyAlignment="1">
      <alignment vertical="center"/>
    </xf>
    <xf numFmtId="0" fontId="75" fillId="41" borderId="14" xfId="0" applyFont="1" applyFill="1" applyBorder="1" applyAlignment="1">
      <alignment vertical="center" wrapText="1"/>
    </xf>
    <xf numFmtId="164" fontId="66" fillId="35" borderId="20" xfId="0" applyNumberFormat="1" applyFont="1" applyFill="1" applyBorder="1" applyAlignment="1">
      <alignment vertical="top"/>
    </xf>
    <xf numFmtId="0" fontId="69" fillId="0" borderId="10" xfId="0" applyFont="1" applyBorder="1" applyAlignment="1">
      <alignment wrapText="1"/>
    </xf>
    <xf numFmtId="0" fontId="73" fillId="37" borderId="19" xfId="0" applyFont="1" applyFill="1" applyBorder="1" applyAlignment="1">
      <alignment horizontal="center" vertical="top" wrapText="1"/>
    </xf>
    <xf numFmtId="0" fontId="70" fillId="0" borderId="10" xfId="0" applyFont="1" applyBorder="1" applyAlignment="1">
      <alignment wrapText="1"/>
    </xf>
    <xf numFmtId="164" fontId="66" fillId="35" borderId="0" xfId="0" applyNumberFormat="1" applyFont="1" applyFill="1" applyAlignment="1">
      <alignment horizontal="center" vertical="top"/>
    </xf>
    <xf numFmtId="0" fontId="66" fillId="35" borderId="20" xfId="0" applyFont="1" applyFill="1" applyBorder="1" applyAlignment="1">
      <alignment horizontal="center" vertical="top"/>
    </xf>
    <xf numFmtId="0" fontId="69" fillId="34" borderId="26" xfId="0" applyFont="1" applyFill="1" applyBorder="1" applyAlignment="1">
      <alignment vertical="top"/>
    </xf>
    <xf numFmtId="0" fontId="66" fillId="33" borderId="27" xfId="0" applyFont="1" applyFill="1" applyBorder="1" applyAlignment="1">
      <alignment horizontal="center" vertical="top"/>
    </xf>
    <xf numFmtId="43" fontId="67" fillId="0" borderId="12" xfId="0" applyNumberFormat="1" applyFont="1" applyBorder="1" applyAlignment="1">
      <alignment vertical="top"/>
    </xf>
    <xf numFmtId="0" fontId="70" fillId="40" borderId="14" xfId="0" applyFont="1" applyFill="1" applyBorder="1" applyAlignment="1">
      <alignment vertical="top"/>
    </xf>
    <xf numFmtId="43" fontId="67" fillId="0" borderId="21" xfId="0" applyNumberFormat="1" applyFont="1" applyBorder="1" applyAlignment="1">
      <alignment vertical="top"/>
    </xf>
    <xf numFmtId="0" fontId="65" fillId="0" borderId="28" xfId="0" applyFont="1" applyBorder="1" applyAlignment="1">
      <alignment vertical="center"/>
    </xf>
    <xf numFmtId="0" fontId="70" fillId="0" borderId="0" xfId="0" applyFont="1" applyAlignment="1">
      <alignment wrapText="1"/>
    </xf>
    <xf numFmtId="0" fontId="69" fillId="42" borderId="14" xfId="0" applyFont="1" applyFill="1" applyBorder="1" applyAlignment="1">
      <alignment vertical="top"/>
    </xf>
    <xf numFmtId="164" fontId="74" fillId="0" borderId="0" xfId="0" applyNumberFormat="1" applyFont="1" applyAlignment="1">
      <alignment horizontal="center" vertical="top"/>
    </xf>
    <xf numFmtId="0" fontId="76" fillId="0" borderId="25" xfId="0" applyFont="1" applyBorder="1" applyAlignment="1">
      <alignment/>
    </xf>
    <xf numFmtId="0" fontId="77" fillId="43" borderId="29" xfId="0" applyFont="1" applyFill="1" applyBorder="1" applyAlignment="1">
      <alignment horizontal="center"/>
    </xf>
    <xf numFmtId="0" fontId="65" fillId="0" borderId="0" xfId="0" applyFont="1" applyAlignment="1">
      <alignment vertical="center"/>
    </xf>
    <xf numFmtId="0" fontId="65" fillId="0" borderId="0" xfId="0" applyFont="1" applyAlignment="1">
      <alignment/>
    </xf>
    <xf numFmtId="0" fontId="69" fillId="0" borderId="0" xfId="0" applyFont="1" applyAlignment="1">
      <alignment wrapText="1"/>
    </xf>
    <xf numFmtId="0" fontId="69" fillId="0" borderId="0" xfId="0" applyFont="1" applyAlignment="1">
      <alignment horizontal="center"/>
    </xf>
    <xf numFmtId="0" fontId="69" fillId="0" borderId="18" xfId="0" applyFont="1" applyBorder="1" applyAlignment="1">
      <alignment horizontal="center" vertical="center" wrapText="1"/>
    </xf>
    <xf numFmtId="164" fontId="66" fillId="35" borderId="0" xfId="0" applyNumberFormat="1" applyFont="1" applyFill="1" applyAlignment="1">
      <alignment vertical="top"/>
    </xf>
    <xf numFmtId="0" fontId="65" fillId="40" borderId="30" xfId="0" applyFont="1" applyFill="1" applyBorder="1" applyAlignment="1">
      <alignment vertical="top"/>
    </xf>
    <xf numFmtId="0" fontId="75" fillId="41" borderId="30" xfId="0" applyFont="1" applyFill="1" applyBorder="1" applyAlignment="1">
      <alignment vertical="center" wrapText="1"/>
    </xf>
    <xf numFmtId="0" fontId="65" fillId="0" borderId="31" xfId="0" applyFont="1" applyBorder="1" applyAlignment="1">
      <alignment/>
    </xf>
    <xf numFmtId="0" fontId="66" fillId="35" borderId="0" xfId="0" applyFont="1" applyFill="1" applyAlignment="1">
      <alignment horizontal="center" vertical="top"/>
    </xf>
    <xf numFmtId="0" fontId="70" fillId="44" borderId="0" xfId="0" applyFont="1" applyFill="1" applyAlignment="1">
      <alignment horizontal="center"/>
    </xf>
    <xf numFmtId="0" fontId="67" fillId="0" borderId="21" xfId="0" applyFont="1" applyBorder="1" applyAlignment="1">
      <alignment vertical="top" wrapText="1"/>
    </xf>
    <xf numFmtId="0" fontId="68" fillId="0" borderId="28" xfId="0" applyFont="1" applyBorder="1" applyAlignment="1">
      <alignment vertical="top" wrapText="1"/>
    </xf>
    <xf numFmtId="0" fontId="65" fillId="0" borderId="32" xfId="0" applyFont="1" applyBorder="1" applyAlignment="1">
      <alignment/>
    </xf>
    <xf numFmtId="0" fontId="69" fillId="39" borderId="0" xfId="0" applyFont="1" applyFill="1" applyAlignment="1">
      <alignment horizontal="center"/>
    </xf>
    <xf numFmtId="0" fontId="69" fillId="0" borderId="28" xfId="0" applyFont="1" applyBorder="1" applyAlignment="1">
      <alignment horizontal="center" vertical="top"/>
    </xf>
    <xf numFmtId="0" fontId="69" fillId="35" borderId="20" xfId="0" applyFont="1" applyFill="1" applyBorder="1" applyAlignment="1">
      <alignment horizontal="center"/>
    </xf>
    <xf numFmtId="0" fontId="70" fillId="0" borderId="33" xfId="0" applyFont="1" applyBorder="1" applyAlignment="1">
      <alignment wrapText="1"/>
    </xf>
    <xf numFmtId="0" fontId="66" fillId="33" borderId="18" xfId="0" applyFont="1" applyFill="1" applyBorder="1" applyAlignment="1">
      <alignment vertical="top" wrapText="1"/>
    </xf>
    <xf numFmtId="0" fontId="69" fillId="0" borderId="28" xfId="0" applyFont="1" applyBorder="1" applyAlignment="1">
      <alignment horizontal="center" vertical="center" wrapText="1"/>
    </xf>
    <xf numFmtId="4" fontId="72" fillId="0" borderId="19" xfId="0" applyNumberFormat="1" applyFont="1" applyBorder="1" applyAlignment="1">
      <alignment vertical="top"/>
    </xf>
    <xf numFmtId="0" fontId="65" fillId="0" borderId="20" xfId="0" applyFont="1" applyBorder="1" applyAlignment="1">
      <alignment vertical="top"/>
    </xf>
    <xf numFmtId="0" fontId="67" fillId="37" borderId="34" xfId="0" applyFont="1" applyFill="1" applyBorder="1" applyAlignment="1">
      <alignment horizontal="center" vertical="top"/>
    </xf>
    <xf numFmtId="0" fontId="65" fillId="40" borderId="11" xfId="0" applyFont="1" applyFill="1" applyBorder="1" applyAlignment="1">
      <alignment vertical="top" wrapText="1"/>
    </xf>
    <xf numFmtId="0" fontId="75" fillId="41" borderId="11" xfId="0" applyFont="1" applyFill="1" applyBorder="1" applyAlignment="1">
      <alignment vertical="center" wrapText="1"/>
    </xf>
    <xf numFmtId="0" fontId="65" fillId="0" borderId="35" xfId="0" applyFont="1" applyBorder="1" applyAlignment="1">
      <alignment/>
    </xf>
    <xf numFmtId="0" fontId="69" fillId="0" borderId="25" xfId="0" applyFont="1" applyBorder="1" applyAlignment="1">
      <alignment horizontal="center" vertical="center" wrapText="1"/>
    </xf>
    <xf numFmtId="0" fontId="69" fillId="0" borderId="36" xfId="0" applyFont="1" applyBorder="1" applyAlignment="1">
      <alignment wrapText="1"/>
    </xf>
    <xf numFmtId="0" fontId="65" fillId="34" borderId="11" xfId="0" applyFont="1" applyFill="1" applyBorder="1" applyAlignment="1">
      <alignment vertical="top" wrapText="1"/>
    </xf>
    <xf numFmtId="0" fontId="65" fillId="0" borderId="0" xfId="0" applyFont="1" applyAlignment="1">
      <alignment horizontal="center"/>
    </xf>
    <xf numFmtId="0" fontId="65" fillId="0" borderId="12" xfId="0" applyFont="1" applyBorder="1" applyAlignment="1">
      <alignment/>
    </xf>
    <xf numFmtId="4" fontId="67" fillId="0" borderId="34" xfId="0" applyNumberFormat="1" applyFont="1" applyBorder="1" applyAlignment="1">
      <alignment vertical="top"/>
    </xf>
    <xf numFmtId="0" fontId="65" fillId="0" borderId="0" xfId="0" applyFont="1" applyAlignment="1">
      <alignment wrapText="1"/>
    </xf>
    <xf numFmtId="0" fontId="70" fillId="34" borderId="0" xfId="0" applyFont="1" applyFill="1" applyAlignment="1">
      <alignment horizontal="center"/>
    </xf>
    <xf numFmtId="0" fontId="69" fillId="0" borderId="0" xfId="0" applyFont="1" applyAlignment="1">
      <alignment/>
    </xf>
    <xf numFmtId="0" fontId="73" fillId="38" borderId="34" xfId="0" applyFont="1" applyFill="1" applyBorder="1" applyAlignment="1">
      <alignment vertical="top" wrapText="1"/>
    </xf>
    <xf numFmtId="0" fontId="65" fillId="40" borderId="37" xfId="0" applyFont="1" applyFill="1" applyBorder="1" applyAlignment="1">
      <alignment vertical="top"/>
    </xf>
    <xf numFmtId="0" fontId="69" fillId="34" borderId="14" xfId="0" applyFont="1" applyFill="1" applyBorder="1" applyAlignment="1">
      <alignment vertical="top"/>
    </xf>
    <xf numFmtId="0" fontId="78" fillId="33" borderId="18" xfId="0" applyFont="1" applyFill="1" applyBorder="1" applyAlignment="1">
      <alignment horizontal="center"/>
    </xf>
    <xf numFmtId="0" fontId="67" fillId="0" borderId="34" xfId="0" applyFont="1" applyBorder="1" applyAlignment="1">
      <alignment vertical="top"/>
    </xf>
    <xf numFmtId="0" fontId="70" fillId="0" borderId="38" xfId="0" applyFont="1" applyBorder="1" applyAlignment="1">
      <alignment wrapText="1"/>
    </xf>
    <xf numFmtId="0" fontId="69" fillId="42" borderId="37" xfId="0" applyFont="1" applyFill="1" applyBorder="1" applyAlignment="1">
      <alignment vertical="top"/>
    </xf>
    <xf numFmtId="0" fontId="67" fillId="0" borderId="12" xfId="0" applyFont="1" applyBorder="1" applyAlignment="1">
      <alignment horizontal="left" vertical="top"/>
    </xf>
    <xf numFmtId="0" fontId="65" fillId="45" borderId="0" xfId="0" applyFont="1" applyFill="1" applyAlignment="1">
      <alignment/>
    </xf>
    <xf numFmtId="0" fontId="69" fillId="45" borderId="0" xfId="0" applyFont="1" applyFill="1" applyAlignment="1">
      <alignment horizontal="center"/>
    </xf>
    <xf numFmtId="0" fontId="65" fillId="0" borderId="33" xfId="0" applyFont="1" applyBorder="1" applyAlignment="1">
      <alignment/>
    </xf>
    <xf numFmtId="164" fontId="66" fillId="35" borderId="20" xfId="0" applyNumberFormat="1" applyFont="1" applyFill="1" applyBorder="1" applyAlignment="1">
      <alignment horizontal="center" vertical="top"/>
    </xf>
    <xf numFmtId="0" fontId="69" fillId="42" borderId="15" xfId="0" applyFont="1" applyFill="1" applyBorder="1" applyAlignment="1">
      <alignment vertical="top"/>
    </xf>
    <xf numFmtId="0" fontId="65" fillId="0" borderId="38" xfId="0" applyFont="1" applyBorder="1" applyAlignment="1">
      <alignment vertical="top"/>
    </xf>
    <xf numFmtId="0" fontId="69" fillId="0" borderId="33" xfId="0" applyFont="1" applyBorder="1" applyAlignment="1">
      <alignment wrapText="1"/>
    </xf>
    <xf numFmtId="0" fontId="79" fillId="0" borderId="38" xfId="0" applyFont="1" applyBorder="1" applyAlignment="1">
      <alignment horizontal="center" vertical="center"/>
    </xf>
    <xf numFmtId="0" fontId="80" fillId="46" borderId="18" xfId="0" applyFont="1" applyFill="1" applyBorder="1" applyAlignment="1">
      <alignment horizontal="center" vertical="center" wrapText="1"/>
    </xf>
    <xf numFmtId="0" fontId="70" fillId="40" borderId="0" xfId="0" applyFont="1" applyFill="1" applyAlignment="1">
      <alignment horizontal="center"/>
    </xf>
    <xf numFmtId="0" fontId="65" fillId="0" borderId="25" xfId="0" applyFont="1" applyBorder="1" applyAlignment="1">
      <alignment/>
    </xf>
    <xf numFmtId="0" fontId="65" fillId="0" borderId="28" xfId="0" applyFont="1" applyBorder="1" applyAlignment="1">
      <alignment/>
    </xf>
    <xf numFmtId="0" fontId="65" fillId="0" borderId="20" xfId="0" applyFont="1" applyBorder="1" applyAlignment="1">
      <alignment/>
    </xf>
    <xf numFmtId="164" fontId="74" fillId="39" borderId="0" xfId="0" applyNumberFormat="1" applyFont="1" applyFill="1" applyAlignment="1">
      <alignment vertical="top"/>
    </xf>
    <xf numFmtId="0" fontId="65" fillId="40" borderId="0" xfId="0" applyFont="1" applyFill="1" applyAlignment="1">
      <alignment/>
    </xf>
    <xf numFmtId="0" fontId="65" fillId="44" borderId="0" xfId="0" applyFont="1" applyFill="1" applyAlignment="1">
      <alignment/>
    </xf>
    <xf numFmtId="0" fontId="70" fillId="0" borderId="20" xfId="0" applyFont="1" applyBorder="1" applyAlignment="1">
      <alignment wrapText="1"/>
    </xf>
    <xf numFmtId="0" fontId="65" fillId="34" borderId="14" xfId="0" applyFont="1" applyFill="1" applyBorder="1" applyAlignment="1">
      <alignment vertical="top"/>
    </xf>
    <xf numFmtId="164" fontId="74" fillId="0" borderId="0" xfId="0" applyNumberFormat="1" applyFont="1" applyAlignment="1">
      <alignment vertical="top"/>
    </xf>
    <xf numFmtId="0" fontId="69" fillId="0" borderId="24" xfId="0" applyFont="1" applyBorder="1" applyAlignment="1">
      <alignment horizontal="center" vertical="center" wrapText="1"/>
    </xf>
    <xf numFmtId="0" fontId="79" fillId="0" borderId="10" xfId="0" applyFont="1" applyBorder="1" applyAlignment="1">
      <alignment vertical="center"/>
    </xf>
    <xf numFmtId="0" fontId="65" fillId="0" borderId="38" xfId="0" applyFont="1" applyBorder="1" applyAlignment="1">
      <alignment/>
    </xf>
    <xf numFmtId="0" fontId="77" fillId="43" borderId="36" xfId="0" applyFont="1" applyFill="1" applyBorder="1" applyAlignment="1">
      <alignment horizontal="center"/>
    </xf>
    <xf numFmtId="0" fontId="67" fillId="0" borderId="34" xfId="0" applyFont="1" applyBorder="1" applyAlignment="1">
      <alignment vertical="top" wrapText="1"/>
    </xf>
    <xf numFmtId="0" fontId="66" fillId="33" borderId="30" xfId="0" applyFont="1" applyFill="1" applyBorder="1" applyAlignment="1">
      <alignment horizontal="center" vertical="top"/>
    </xf>
    <xf numFmtId="0" fontId="68" fillId="0" borderId="32" xfId="0" applyFont="1" applyBorder="1" applyAlignment="1">
      <alignment vertical="top" wrapText="1"/>
    </xf>
    <xf numFmtId="165" fontId="72" fillId="0" borderId="19" xfId="0" applyNumberFormat="1" applyFont="1" applyBorder="1" applyAlignment="1">
      <alignment horizontal="right" vertical="top"/>
    </xf>
    <xf numFmtId="0" fontId="65" fillId="0" borderId="20" xfId="0" applyFont="1" applyBorder="1" applyAlignment="1">
      <alignment vertical="center"/>
    </xf>
    <xf numFmtId="0" fontId="81" fillId="46" borderId="18" xfId="0" applyFont="1" applyFill="1" applyBorder="1" applyAlignment="1">
      <alignment horizontal="center" vertical="center"/>
    </xf>
    <xf numFmtId="0" fontId="67" fillId="37" borderId="21" xfId="0" applyFont="1" applyFill="1" applyBorder="1" applyAlignment="1">
      <alignment horizontal="center" vertical="top"/>
    </xf>
    <xf numFmtId="0" fontId="65" fillId="0" borderId="24" xfId="0" applyFont="1" applyBorder="1" applyAlignment="1">
      <alignment/>
    </xf>
    <xf numFmtId="0" fontId="65" fillId="42" borderId="30" xfId="0" applyFont="1" applyFill="1" applyBorder="1" applyAlignment="1">
      <alignment vertical="top"/>
    </xf>
    <xf numFmtId="0" fontId="65" fillId="0" borderId="39" xfId="0" applyFont="1" applyBorder="1" applyAlignment="1">
      <alignment/>
    </xf>
    <xf numFmtId="0" fontId="79" fillId="0" borderId="0" xfId="0" applyFont="1" applyAlignment="1">
      <alignment vertical="center"/>
    </xf>
    <xf numFmtId="164" fontId="69" fillId="36" borderId="0" xfId="0" applyNumberFormat="1" applyFont="1" applyFill="1" applyAlignment="1">
      <alignment vertical="top"/>
    </xf>
    <xf numFmtId="2" fontId="68" fillId="0" borderId="19" xfId="0" applyNumberFormat="1" applyFont="1" applyBorder="1" applyAlignment="1">
      <alignment vertical="top" wrapText="1"/>
    </xf>
    <xf numFmtId="0" fontId="70" fillId="0" borderId="20" xfId="0" applyFont="1" applyBorder="1" applyAlignment="1">
      <alignment vertical="top" wrapText="1"/>
    </xf>
    <xf numFmtId="0" fontId="82" fillId="38" borderId="12" xfId="0" applyFont="1" applyFill="1" applyBorder="1" applyAlignment="1">
      <alignment vertical="top" wrapText="1"/>
    </xf>
    <xf numFmtId="0" fontId="69" fillId="34" borderId="37" xfId="0" applyFont="1" applyFill="1" applyBorder="1" applyAlignment="1">
      <alignment vertical="top"/>
    </xf>
    <xf numFmtId="0" fontId="73" fillId="38" borderId="19" xfId="0" applyFont="1" applyFill="1" applyBorder="1" applyAlignment="1">
      <alignment horizontal="center" vertical="top" wrapText="1"/>
    </xf>
    <xf numFmtId="0" fontId="65" fillId="42" borderId="14" xfId="0" applyFont="1" applyFill="1" applyBorder="1" applyAlignment="1">
      <alignment vertical="top"/>
    </xf>
    <xf numFmtId="0" fontId="73" fillId="38" borderId="19" xfId="0" applyFont="1" applyFill="1" applyBorder="1" applyAlignment="1">
      <alignment vertical="top" wrapText="1"/>
    </xf>
    <xf numFmtId="0" fontId="65" fillId="0" borderId="24" xfId="0" applyFont="1" applyBorder="1" applyAlignment="1">
      <alignment wrapText="1"/>
    </xf>
    <xf numFmtId="4" fontId="72" fillId="0" borderId="19" xfId="0" applyNumberFormat="1" applyFont="1" applyBorder="1" applyAlignment="1">
      <alignment horizontal="right" vertical="top"/>
    </xf>
    <xf numFmtId="0" fontId="76" fillId="0" borderId="0" xfId="0" applyFont="1" applyAlignment="1">
      <alignment/>
    </xf>
    <xf numFmtId="0" fontId="67" fillId="37" borderId="19" xfId="0" applyFont="1" applyFill="1" applyBorder="1" applyAlignment="1">
      <alignment vertical="top"/>
    </xf>
    <xf numFmtId="0" fontId="69" fillId="0" borderId="20" xfId="0" applyFont="1" applyBorder="1" applyAlignment="1">
      <alignment horizontal="center" vertical="center" wrapText="1"/>
    </xf>
    <xf numFmtId="0" fontId="65" fillId="0" borderId="0" xfId="0" applyFont="1" applyAlignment="1">
      <alignment vertical="top"/>
    </xf>
    <xf numFmtId="0" fontId="65" fillId="0" borderId="35" xfId="0" applyFont="1" applyBorder="1" applyAlignment="1">
      <alignment horizontal="center"/>
    </xf>
    <xf numFmtId="0" fontId="69" fillId="42" borderId="22" xfId="0" applyFont="1" applyFill="1" applyBorder="1" applyAlignment="1">
      <alignment vertical="top"/>
    </xf>
    <xf numFmtId="0" fontId="69" fillId="0" borderId="0" xfId="0" applyFont="1" applyAlignment="1">
      <alignment horizontal="center" vertical="center" wrapText="1"/>
    </xf>
    <xf numFmtId="0" fontId="65" fillId="42" borderId="14" xfId="0" applyFont="1" applyFill="1" applyBorder="1" applyAlignment="1">
      <alignment/>
    </xf>
    <xf numFmtId="0" fontId="69" fillId="0" borderId="10" xfId="0" applyFont="1" applyBorder="1" applyAlignment="1">
      <alignment horizontal="center" vertical="top"/>
    </xf>
    <xf numFmtId="165" fontId="72" fillId="0" borderId="21" xfId="0" applyNumberFormat="1" applyFont="1" applyBorder="1" applyAlignment="1">
      <alignment vertical="top"/>
    </xf>
    <xf numFmtId="0" fontId="70" fillId="40" borderId="20" xfId="0" applyFont="1" applyFill="1" applyBorder="1" applyAlignment="1">
      <alignment horizontal="center"/>
    </xf>
    <xf numFmtId="0" fontId="67" fillId="0" borderId="28" xfId="0" applyFont="1" applyBorder="1" applyAlignment="1">
      <alignment/>
    </xf>
    <xf numFmtId="0" fontId="67" fillId="0" borderId="19" xfId="0" applyFont="1" applyBorder="1" applyAlignment="1">
      <alignment vertical="top"/>
    </xf>
    <xf numFmtId="0" fontId="83" fillId="47" borderId="18" xfId="0" applyFont="1" applyFill="1" applyBorder="1" applyAlignment="1">
      <alignment vertical="top"/>
    </xf>
    <xf numFmtId="164" fontId="74" fillId="39" borderId="0" xfId="0" applyNumberFormat="1" applyFont="1" applyFill="1" applyAlignment="1">
      <alignment horizontal="center" vertical="top"/>
    </xf>
    <xf numFmtId="0" fontId="84" fillId="41" borderId="18" xfId="0" applyFont="1" applyFill="1" applyBorder="1" applyAlignment="1">
      <alignment vertical="center"/>
    </xf>
    <xf numFmtId="0" fontId="65" fillId="40" borderId="14" xfId="0" applyFont="1" applyFill="1" applyBorder="1" applyAlignment="1">
      <alignment vertical="top"/>
    </xf>
    <xf numFmtId="0" fontId="79" fillId="0" borderId="16" xfId="0" applyFont="1" applyBorder="1" applyAlignment="1">
      <alignment horizontal="center" vertical="center"/>
    </xf>
    <xf numFmtId="0" fontId="65" fillId="42" borderId="11" xfId="0" applyFont="1" applyFill="1" applyBorder="1" applyAlignment="1">
      <alignment vertical="top" wrapText="1"/>
    </xf>
    <xf numFmtId="0" fontId="65" fillId="0" borderId="40" xfId="0" applyFont="1" applyBorder="1" applyAlignment="1">
      <alignment/>
    </xf>
    <xf numFmtId="0" fontId="65" fillId="0" borderId="33" xfId="0" applyFont="1" applyBorder="1" applyAlignment="1">
      <alignment vertical="top"/>
    </xf>
    <xf numFmtId="0" fontId="76" fillId="0" borderId="24" xfId="0" applyFont="1" applyBorder="1" applyAlignment="1">
      <alignment/>
    </xf>
    <xf numFmtId="0" fontId="71" fillId="0" borderId="0" xfId="0" applyFont="1" applyAlignment="1">
      <alignment vertical="top"/>
    </xf>
    <xf numFmtId="0" fontId="65" fillId="40" borderId="26" xfId="0" applyFont="1" applyFill="1" applyBorder="1" applyAlignment="1">
      <alignment vertical="top"/>
    </xf>
    <xf numFmtId="0" fontId="70" fillId="0" borderId="29" xfId="0" applyFont="1" applyBorder="1" applyAlignment="1">
      <alignment wrapText="1"/>
    </xf>
    <xf numFmtId="0" fontId="69" fillId="42" borderId="26" xfId="0" applyFont="1" applyFill="1" applyBorder="1" applyAlignment="1">
      <alignment vertical="top"/>
    </xf>
    <xf numFmtId="0" fontId="69" fillId="36" borderId="0" xfId="0" applyFont="1" applyFill="1" applyAlignment="1">
      <alignment horizontal="center"/>
    </xf>
    <xf numFmtId="0" fontId="66" fillId="33" borderId="41" xfId="0" applyFont="1" applyFill="1" applyBorder="1" applyAlignment="1">
      <alignment horizontal="center" vertical="top"/>
    </xf>
    <xf numFmtId="0" fontId="77" fillId="43" borderId="20" xfId="0" applyFont="1" applyFill="1" applyBorder="1" applyAlignment="1">
      <alignment horizontal="center"/>
    </xf>
    <xf numFmtId="0" fontId="65" fillId="34" borderId="30" xfId="0" applyFont="1" applyFill="1" applyBorder="1" applyAlignment="1">
      <alignment vertical="top"/>
    </xf>
    <xf numFmtId="0" fontId="73" fillId="0" borderId="25" xfId="0" applyFont="1" applyBorder="1" applyAlignment="1">
      <alignment/>
    </xf>
    <xf numFmtId="0" fontId="70" fillId="36" borderId="18" xfId="0" applyFont="1" applyFill="1" applyBorder="1" applyAlignment="1">
      <alignment horizontal="center" vertical="top"/>
    </xf>
    <xf numFmtId="0" fontId="79" fillId="0" borderId="33" xfId="0" applyFont="1" applyBorder="1" applyAlignment="1">
      <alignment horizontal="center" wrapText="1"/>
    </xf>
    <xf numFmtId="0" fontId="79" fillId="0" borderId="23" xfId="0" applyFont="1" applyBorder="1" applyAlignment="1">
      <alignment horizontal="center" wrapText="1"/>
    </xf>
    <xf numFmtId="0" fontId="0" fillId="0" borderId="0" xfId="0" applyFont="1" applyAlignment="1">
      <alignment wrapText="1"/>
    </xf>
    <xf numFmtId="0" fontId="73" fillId="0" borderId="19" xfId="0" applyFont="1" applyBorder="1" applyAlignment="1">
      <alignment horizontal="left" vertical="top" wrapText="1"/>
    </xf>
    <xf numFmtId="49" fontId="73" fillId="0" borderId="19" xfId="0" applyNumberFormat="1" applyFont="1" applyBorder="1" applyAlignment="1">
      <alignment horizontal="left" vertical="top" wrapText="1"/>
    </xf>
    <xf numFmtId="0" fontId="85" fillId="0" borderId="17" xfId="0" applyFont="1" applyBorder="1" applyAlignment="1">
      <alignment/>
    </xf>
    <xf numFmtId="0" fontId="85" fillId="0" borderId="31" xfId="0" applyFont="1" applyBorder="1" applyAlignment="1">
      <alignment/>
    </xf>
    <xf numFmtId="0" fontId="85" fillId="0" borderId="40" xfId="0" applyFont="1" applyBorder="1" applyAlignment="1">
      <alignment/>
    </xf>
    <xf numFmtId="49" fontId="85" fillId="0" borderId="12" xfId="0" applyNumberFormat="1" applyFont="1" applyBorder="1" applyAlignment="1">
      <alignment/>
    </xf>
    <xf numFmtId="0" fontId="85" fillId="0" borderId="12" xfId="0" applyFont="1" applyBorder="1" applyAlignment="1">
      <alignment/>
    </xf>
    <xf numFmtId="0" fontId="85" fillId="0" borderId="35" xfId="0" applyFont="1" applyBorder="1" applyAlignment="1">
      <alignment/>
    </xf>
    <xf numFmtId="0" fontId="85" fillId="0" borderId="25" xfId="0" applyFont="1" applyBorder="1" applyAlignment="1">
      <alignment/>
    </xf>
    <xf numFmtId="0" fontId="85" fillId="0" borderId="32" xfId="0" applyFont="1" applyBorder="1" applyAlignment="1">
      <alignment/>
    </xf>
    <xf numFmtId="0" fontId="85" fillId="0" borderId="39" xfId="0" applyFont="1" applyBorder="1" applyAlignment="1">
      <alignment/>
    </xf>
    <xf numFmtId="0" fontId="86" fillId="0" borderId="0" xfId="0" applyFont="1" applyAlignment="1">
      <alignment wrapText="1"/>
    </xf>
    <xf numFmtId="0" fontId="87" fillId="40" borderId="15" xfId="0" applyFont="1" applyFill="1" applyBorder="1" applyAlignment="1">
      <alignment vertical="top"/>
    </xf>
    <xf numFmtId="0" fontId="85" fillId="40" borderId="26" xfId="0" applyFont="1" applyFill="1" applyBorder="1" applyAlignment="1">
      <alignment vertical="top"/>
    </xf>
    <xf numFmtId="0" fontId="86" fillId="42" borderId="15" xfId="0" applyFont="1" applyFill="1" applyBorder="1" applyAlignment="1">
      <alignment vertical="top"/>
    </xf>
    <xf numFmtId="0" fontId="86" fillId="42" borderId="26" xfId="0" applyFont="1" applyFill="1" applyBorder="1" applyAlignment="1">
      <alignment vertical="top"/>
    </xf>
    <xf numFmtId="0" fontId="86" fillId="34" borderId="15" xfId="0" applyFont="1" applyFill="1" applyBorder="1" applyAlignment="1">
      <alignment vertical="top"/>
    </xf>
    <xf numFmtId="0" fontId="86" fillId="34" borderId="26" xfId="0" applyFont="1" applyFill="1" applyBorder="1" applyAlignment="1">
      <alignment vertical="top"/>
    </xf>
    <xf numFmtId="2" fontId="76" fillId="0" borderId="19" xfId="0" applyNumberFormat="1" applyFont="1" applyBorder="1" applyAlignment="1">
      <alignment vertical="top" wrapText="1"/>
    </xf>
    <xf numFmtId="0" fontId="76" fillId="0" borderId="13" xfId="0" applyFont="1" applyBorder="1" applyAlignment="1">
      <alignment vertical="top" wrapText="1"/>
    </xf>
    <xf numFmtId="0" fontId="76" fillId="0" borderId="28" xfId="0" applyFont="1" applyBorder="1" applyAlignment="1">
      <alignment vertical="top" wrapText="1"/>
    </xf>
    <xf numFmtId="0" fontId="87" fillId="40" borderId="22" xfId="0" applyFont="1" applyFill="1" applyBorder="1" applyAlignment="1">
      <alignment vertical="top"/>
    </xf>
    <xf numFmtId="0" fontId="85" fillId="40" borderId="37" xfId="0" applyFont="1" applyFill="1" applyBorder="1" applyAlignment="1">
      <alignment vertical="top"/>
    </xf>
    <xf numFmtId="0" fontId="85" fillId="0" borderId="0" xfId="0" applyFont="1" applyAlignment="1">
      <alignment/>
    </xf>
    <xf numFmtId="0" fontId="85" fillId="0" borderId="24" xfId="0" applyFont="1" applyBorder="1" applyAlignment="1">
      <alignment/>
    </xf>
    <xf numFmtId="49" fontId="85" fillId="0" borderId="17" xfId="0" applyNumberFormat="1" applyFont="1" applyBorder="1" applyAlignment="1">
      <alignment/>
    </xf>
    <xf numFmtId="0" fontId="86" fillId="42" borderId="22" xfId="0" applyFont="1" applyFill="1" applyBorder="1" applyAlignment="1">
      <alignment vertical="top"/>
    </xf>
    <xf numFmtId="0" fontId="86" fillId="42" borderId="37" xfId="0" applyFont="1" applyFill="1" applyBorder="1" applyAlignment="1">
      <alignment vertical="top"/>
    </xf>
    <xf numFmtId="49" fontId="85" fillId="0" borderId="0" xfId="0" applyNumberFormat="1" applyFont="1" applyAlignment="1">
      <alignment/>
    </xf>
    <xf numFmtId="0" fontId="86" fillId="34" borderId="22" xfId="0" applyFont="1" applyFill="1" applyBorder="1" applyAlignment="1">
      <alignment vertical="top"/>
    </xf>
    <xf numFmtId="0" fontId="86" fillId="34" borderId="37" xfId="0" applyFont="1" applyFill="1" applyBorder="1" applyAlignment="1">
      <alignment vertical="top"/>
    </xf>
    <xf numFmtId="0" fontId="76" fillId="38" borderId="19" xfId="0" applyFont="1" applyFill="1" applyBorder="1" applyAlignment="1">
      <alignment vertical="top" wrapText="1"/>
    </xf>
    <xf numFmtId="0" fontId="76" fillId="0" borderId="19" xfId="0" applyFont="1" applyBorder="1" applyAlignment="1">
      <alignment horizontal="left" vertical="top" wrapText="1"/>
    </xf>
    <xf numFmtId="0" fontId="76" fillId="0" borderId="24" xfId="0" applyFont="1" applyBorder="1" applyAlignment="1">
      <alignment/>
    </xf>
    <xf numFmtId="49" fontId="85" fillId="0" borderId="24" xfId="0" applyNumberFormat="1" applyFont="1" applyBorder="1" applyAlignment="1">
      <alignment/>
    </xf>
    <xf numFmtId="49" fontId="85" fillId="0" borderId="25" xfId="0" applyNumberFormat="1" applyFont="1" applyBorder="1" applyAlignment="1">
      <alignment/>
    </xf>
    <xf numFmtId="0" fontId="76" fillId="0" borderId="19" xfId="0" applyFont="1" applyBorder="1" applyAlignment="1">
      <alignment vertical="top" wrapText="1"/>
    </xf>
    <xf numFmtId="0" fontId="76" fillId="38" borderId="21" xfId="0" applyFont="1" applyFill="1" applyBorder="1" applyAlignment="1">
      <alignment vertical="top" wrapText="1"/>
    </xf>
    <xf numFmtId="0" fontId="88" fillId="38" borderId="12" xfId="0" applyFont="1" applyFill="1" applyBorder="1" applyAlignment="1">
      <alignment vertical="top" wrapText="1"/>
    </xf>
    <xf numFmtId="0" fontId="76" fillId="38" borderId="12" xfId="0" applyFont="1" applyFill="1" applyBorder="1" applyAlignment="1">
      <alignment vertical="top" wrapText="1"/>
    </xf>
    <xf numFmtId="0" fontId="76" fillId="38" borderId="34" xfId="0" applyFont="1" applyFill="1" applyBorder="1" applyAlignment="1">
      <alignment vertical="top" wrapText="1"/>
    </xf>
    <xf numFmtId="0" fontId="76" fillId="38" borderId="19" xfId="0" applyFont="1" applyFill="1" applyBorder="1" applyAlignment="1">
      <alignment horizontal="center" vertical="top" wrapText="1"/>
    </xf>
    <xf numFmtId="49" fontId="76" fillId="38" borderId="19" xfId="0" applyNumberFormat="1" applyFont="1" applyFill="1" applyBorder="1" applyAlignment="1">
      <alignment horizontal="center" vertical="top" wrapText="1"/>
    </xf>
    <xf numFmtId="0" fontId="76" fillId="37" borderId="19" xfId="0" applyFont="1" applyFill="1" applyBorder="1" applyAlignment="1">
      <alignment horizontal="center" vertical="top" wrapText="1"/>
    </xf>
    <xf numFmtId="49" fontId="76" fillId="37" borderId="19" xfId="0" applyNumberFormat="1" applyFont="1" applyFill="1" applyBorder="1" applyAlignment="1">
      <alignment horizontal="center" vertical="top" wrapText="1"/>
    </xf>
    <xf numFmtId="0" fontId="85" fillId="0" borderId="35" xfId="0" applyFont="1" applyBorder="1" applyAlignment="1">
      <alignment horizontal="center"/>
    </xf>
    <xf numFmtId="0" fontId="85" fillId="0" borderId="0" xfId="0" applyFont="1" applyAlignment="1">
      <alignment horizontal="center"/>
    </xf>
    <xf numFmtId="0" fontId="85" fillId="0" borderId="24" xfId="0" applyFont="1" applyBorder="1" applyAlignment="1">
      <alignment wrapText="1"/>
    </xf>
    <xf numFmtId="49" fontId="85" fillId="0" borderId="24" xfId="0" applyNumberFormat="1" applyFont="1" applyBorder="1" applyAlignment="1">
      <alignment wrapText="1"/>
    </xf>
    <xf numFmtId="0" fontId="85" fillId="0" borderId="0" xfId="0" applyFont="1" applyAlignment="1">
      <alignment wrapText="1"/>
    </xf>
    <xf numFmtId="49" fontId="76" fillId="0" borderId="19" xfId="0" applyNumberFormat="1" applyFont="1" applyBorder="1" applyAlignment="1">
      <alignment horizontal="left" vertical="top" wrapText="1"/>
    </xf>
    <xf numFmtId="0" fontId="76" fillId="0" borderId="28" xfId="0" applyFont="1" applyBorder="1" applyAlignment="1">
      <alignment/>
    </xf>
    <xf numFmtId="0" fontId="85" fillId="0" borderId="28" xfId="0" applyFont="1" applyBorder="1" applyAlignment="1">
      <alignment/>
    </xf>
    <xf numFmtId="49" fontId="85" fillId="0" borderId="28" xfId="0" applyNumberFormat="1" applyFont="1" applyBorder="1" applyAlignment="1">
      <alignment/>
    </xf>
    <xf numFmtId="0" fontId="88" fillId="38" borderId="42" xfId="0" applyFont="1" applyFill="1" applyBorder="1" applyAlignment="1">
      <alignment horizontal="center"/>
    </xf>
    <xf numFmtId="49" fontId="88" fillId="38" borderId="42" xfId="0" applyNumberFormat="1" applyFont="1" applyFill="1" applyBorder="1" applyAlignment="1">
      <alignment horizontal="center"/>
    </xf>
    <xf numFmtId="0" fontId="76" fillId="38" borderId="42" xfId="0" applyFont="1" applyFill="1" applyBorder="1" applyAlignment="1">
      <alignment horizontal="center" vertical="top" wrapText="1"/>
    </xf>
    <xf numFmtId="0" fontId="88" fillId="38" borderId="42" xfId="0" applyFont="1" applyFill="1" applyBorder="1" applyAlignment="1">
      <alignment horizontal="center" vertical="top" wrapText="1"/>
    </xf>
    <xf numFmtId="0" fontId="76" fillId="0" borderId="43" xfId="0" applyFont="1" applyBorder="1" applyAlignment="1">
      <alignment horizontal="center" vertical="top" wrapText="1"/>
    </xf>
    <xf numFmtId="0" fontId="76" fillId="0" borderId="18" xfId="0" applyFont="1" applyBorder="1" applyAlignment="1">
      <alignment horizontal="center" wrapText="1"/>
    </xf>
    <xf numFmtId="49" fontId="76" fillId="0" borderId="18" xfId="0" applyNumberFormat="1" applyFont="1" applyBorder="1" applyAlignment="1">
      <alignment horizontal="center" wrapText="1"/>
    </xf>
    <xf numFmtId="0" fontId="76" fillId="0" borderId="18" xfId="0" applyFont="1" applyBorder="1" applyAlignment="1">
      <alignment horizontal="center" vertical="top" wrapText="1"/>
    </xf>
    <xf numFmtId="43" fontId="76" fillId="0" borderId="18" xfId="0" applyNumberFormat="1" applyFont="1" applyBorder="1" applyAlignment="1">
      <alignment horizontal="right" wrapText="1"/>
    </xf>
    <xf numFmtId="43" fontId="76" fillId="0" borderId="44" xfId="0" applyNumberFormat="1" applyFont="1" applyBorder="1" applyAlignment="1">
      <alignment horizontal="right" wrapText="1"/>
    </xf>
    <xf numFmtId="0" fontId="76" fillId="0" borderId="18" xfId="0" applyFont="1" applyBorder="1" applyAlignment="1">
      <alignment horizontal="center" vertical="top" wrapText="1"/>
    </xf>
    <xf numFmtId="43" fontId="76" fillId="0" borderId="18" xfId="0" applyNumberFormat="1" applyFont="1" applyBorder="1" applyAlignment="1">
      <alignment horizontal="right" wrapText="1"/>
    </xf>
    <xf numFmtId="0" fontId="76" fillId="0" borderId="43" xfId="0" applyFont="1" applyBorder="1" applyAlignment="1">
      <alignment horizontal="center" wrapText="1"/>
    </xf>
    <xf numFmtId="0" fontId="76" fillId="0" borderId="18" xfId="0" applyFont="1" applyBorder="1" applyAlignment="1">
      <alignment horizontal="center"/>
    </xf>
    <xf numFmtId="0" fontId="76" fillId="0" borderId="45" xfId="0" applyFont="1" applyBorder="1" applyAlignment="1">
      <alignment horizontal="center"/>
    </xf>
    <xf numFmtId="0" fontId="76" fillId="0" borderId="46" xfId="0" applyFont="1" applyBorder="1" applyAlignment="1">
      <alignment wrapText="1"/>
    </xf>
    <xf numFmtId="49" fontId="76" fillId="0" borderId="46" xfId="0" applyNumberFormat="1" applyFont="1" applyBorder="1" applyAlignment="1">
      <alignment wrapText="1"/>
    </xf>
    <xf numFmtId="0" fontId="88" fillId="0" borderId="46" xfId="0" applyFont="1" applyBorder="1" applyAlignment="1">
      <alignment/>
    </xf>
    <xf numFmtId="0" fontId="76" fillId="0" borderId="46" xfId="0" applyFont="1" applyBorder="1" applyAlignment="1">
      <alignment/>
    </xf>
    <xf numFmtId="43" fontId="88" fillId="0" borderId="46" xfId="0" applyNumberFormat="1" applyFont="1" applyBorder="1" applyAlignment="1">
      <alignment horizontal="right" wrapText="1"/>
    </xf>
    <xf numFmtId="43" fontId="88" fillId="0" borderId="47" xfId="0" applyNumberFormat="1" applyFont="1" applyBorder="1" applyAlignment="1">
      <alignment horizontal="right" wrapText="1"/>
    </xf>
    <xf numFmtId="0" fontId="76" fillId="0" borderId="0" xfId="0" applyFont="1" applyAlignment="1">
      <alignment/>
    </xf>
    <xf numFmtId="49" fontId="86" fillId="0" borderId="0" xfId="0" applyNumberFormat="1" applyFont="1" applyAlignment="1">
      <alignment wrapText="1"/>
    </xf>
    <xf numFmtId="0" fontId="76" fillId="0" borderId="0" xfId="0" applyFont="1" applyBorder="1" applyAlignment="1">
      <alignment/>
    </xf>
    <xf numFmtId="0" fontId="65" fillId="0" borderId="0" xfId="0" applyFont="1" applyBorder="1" applyAlignment="1">
      <alignment/>
    </xf>
    <xf numFmtId="0" fontId="89" fillId="0" borderId="0" xfId="0" applyFont="1" applyFill="1" applyAlignment="1">
      <alignment/>
    </xf>
    <xf numFmtId="0" fontId="73" fillId="38" borderId="12" xfId="0" applyFont="1" applyFill="1" applyBorder="1" applyAlignment="1">
      <alignment vertical="top" wrapText="1"/>
    </xf>
    <xf numFmtId="0" fontId="65" fillId="0" borderId="35" xfId="0" applyFont="1" applyBorder="1" applyAlignment="1">
      <alignment/>
    </xf>
    <xf numFmtId="0" fontId="69" fillId="35" borderId="20" xfId="0" applyFont="1" applyFill="1" applyBorder="1" applyAlignment="1">
      <alignment horizontal="left"/>
    </xf>
    <xf numFmtId="0" fontId="69" fillId="36" borderId="0" xfId="0" applyFont="1" applyFill="1" applyAlignment="1">
      <alignment horizontal="left"/>
    </xf>
    <xf numFmtId="0" fontId="69" fillId="39" borderId="0" xfId="0" applyFont="1" applyFill="1" applyAlignment="1">
      <alignment horizontal="left"/>
    </xf>
    <xf numFmtId="0" fontId="65" fillId="0" borderId="0" xfId="0" applyFont="1" applyAlignment="1">
      <alignment horizontal="left"/>
    </xf>
    <xf numFmtId="0" fontId="69" fillId="0" borderId="0" xfId="0" applyFont="1" applyAlignment="1">
      <alignment horizontal="left"/>
    </xf>
    <xf numFmtId="0" fontId="69" fillId="35" borderId="0" xfId="0" applyFont="1" applyFill="1" applyAlignment="1">
      <alignment horizontal="left"/>
    </xf>
    <xf numFmtId="0" fontId="85" fillId="0" borderId="35" xfId="0" applyFont="1" applyBorder="1" applyAlignment="1">
      <alignment/>
    </xf>
    <xf numFmtId="0" fontId="76" fillId="38" borderId="19" xfId="0" applyFont="1" applyFill="1" applyBorder="1" applyAlignment="1">
      <alignment vertical="top" wrapText="1"/>
    </xf>
    <xf numFmtId="0" fontId="76" fillId="0" borderId="19" xfId="0" applyFont="1" applyBorder="1" applyAlignment="1">
      <alignment vertical="top" wrapText="1"/>
    </xf>
    <xf numFmtId="0" fontId="76" fillId="38" borderId="12" xfId="0" applyFont="1" applyFill="1" applyBorder="1" applyAlignment="1">
      <alignment vertical="top" wrapText="1"/>
    </xf>
    <xf numFmtId="0" fontId="76" fillId="0" borderId="0" xfId="0" applyFont="1" applyBorder="1" applyAlignment="1">
      <alignment/>
    </xf>
    <xf numFmtId="0" fontId="85" fillId="0" borderId="0" xfId="0" applyFont="1" applyBorder="1" applyAlignment="1">
      <alignment wrapText="1"/>
    </xf>
    <xf numFmtId="49" fontId="85" fillId="0" borderId="0" xfId="0" applyNumberFormat="1" applyFont="1" applyBorder="1" applyAlignment="1">
      <alignment wrapText="1"/>
    </xf>
    <xf numFmtId="44" fontId="65" fillId="0" borderId="0" xfId="0" applyNumberFormat="1" applyFont="1" applyAlignment="1">
      <alignment/>
    </xf>
    <xf numFmtId="44" fontId="65" fillId="0" borderId="0" xfId="0" applyNumberFormat="1" applyFont="1" applyAlignment="1">
      <alignment/>
    </xf>
    <xf numFmtId="43" fontId="65" fillId="0" borderId="0" xfId="0" applyNumberFormat="1" applyFont="1" applyAlignment="1">
      <alignment/>
    </xf>
    <xf numFmtId="43" fontId="90" fillId="0" borderId="18" xfId="0" applyNumberFormat="1" applyFont="1" applyBorder="1" applyAlignment="1">
      <alignment/>
    </xf>
    <xf numFmtId="0" fontId="65" fillId="0" borderId="0" xfId="0" applyFont="1" applyBorder="1" applyAlignment="1">
      <alignment/>
    </xf>
    <xf numFmtId="0" fontId="76" fillId="0" borderId="24" xfId="0" applyFont="1" applyBorder="1" applyAlignment="1">
      <alignment/>
    </xf>
    <xf numFmtId="0" fontId="65" fillId="0" borderId="24" xfId="0" applyFont="1" applyBorder="1" applyAlignment="1">
      <alignment/>
    </xf>
    <xf numFmtId="0" fontId="65" fillId="0" borderId="0" xfId="0" applyFont="1" applyBorder="1" applyAlignment="1">
      <alignment/>
    </xf>
    <xf numFmtId="0" fontId="72" fillId="38" borderId="18" xfId="0" applyFont="1" applyFill="1" applyBorder="1" applyAlignment="1">
      <alignment horizontal="center"/>
    </xf>
    <xf numFmtId="0" fontId="73" fillId="38" borderId="18" xfId="0" applyFont="1" applyFill="1" applyBorder="1" applyAlignment="1">
      <alignment horizontal="center" vertical="top" wrapText="1"/>
    </xf>
    <xf numFmtId="0" fontId="82" fillId="38" borderId="18" xfId="0" applyFont="1" applyFill="1" applyBorder="1" applyAlignment="1">
      <alignment horizontal="center" vertical="top" wrapText="1"/>
    </xf>
    <xf numFmtId="0" fontId="67" fillId="0" borderId="18" xfId="0" applyFont="1" applyBorder="1" applyAlignment="1">
      <alignment horizontal="center" vertical="top" wrapText="1"/>
    </xf>
    <xf numFmtId="0" fontId="67" fillId="0" borderId="18" xfId="0" applyFont="1" applyBorder="1" applyAlignment="1">
      <alignment horizontal="center" wrapText="1"/>
    </xf>
    <xf numFmtId="0" fontId="67" fillId="0" borderId="18" xfId="0" applyFont="1" applyBorder="1" applyAlignment="1">
      <alignment horizontal="center" wrapText="1"/>
    </xf>
    <xf numFmtId="0" fontId="67" fillId="0" borderId="18" xfId="0" applyFont="1" applyBorder="1" applyAlignment="1">
      <alignment horizontal="center" vertical="top" wrapText="1"/>
    </xf>
    <xf numFmtId="43" fontId="67" fillId="0" borderId="18" xfId="0" applyNumberFormat="1" applyFont="1" applyBorder="1" applyAlignment="1">
      <alignment horizontal="right" wrapText="1"/>
    </xf>
    <xf numFmtId="43" fontId="67" fillId="0" borderId="18" xfId="0" applyNumberFormat="1" applyFont="1" applyBorder="1" applyAlignment="1">
      <alignment horizontal="right" wrapText="1"/>
    </xf>
    <xf numFmtId="0" fontId="67" fillId="0" borderId="18" xfId="0" applyFont="1" applyBorder="1" applyAlignment="1">
      <alignment horizontal="center" vertical="top" wrapText="1"/>
    </xf>
    <xf numFmtId="43" fontId="67" fillId="0" borderId="18" xfId="0" applyNumberFormat="1" applyFont="1" applyBorder="1" applyAlignment="1">
      <alignment horizontal="right" wrapText="1"/>
    </xf>
    <xf numFmtId="0" fontId="67" fillId="0" borderId="18" xfId="0" applyFont="1" applyBorder="1" applyAlignment="1">
      <alignment horizontal="center"/>
    </xf>
    <xf numFmtId="0" fontId="67" fillId="0" borderId="18" xfId="0" applyFont="1" applyBorder="1" applyAlignment="1">
      <alignment wrapText="1"/>
    </xf>
    <xf numFmtId="0" fontId="72" fillId="0" borderId="18" xfId="0" applyFont="1" applyBorder="1" applyAlignment="1">
      <alignment/>
    </xf>
    <xf numFmtId="0" fontId="67" fillId="0" borderId="18" xfId="0" applyFont="1" applyBorder="1" applyAlignment="1">
      <alignment/>
    </xf>
    <xf numFmtId="43" fontId="72" fillId="0" borderId="18" xfId="0" applyNumberFormat="1" applyFont="1" applyBorder="1" applyAlignment="1">
      <alignment horizontal="right" wrapText="1"/>
    </xf>
    <xf numFmtId="43" fontId="72" fillId="0" borderId="18" xfId="0" applyNumberFormat="1" applyFont="1" applyBorder="1" applyAlignment="1">
      <alignment horizontal="right" wrapText="1"/>
    </xf>
    <xf numFmtId="44" fontId="65" fillId="0" borderId="0" xfId="49" applyFont="1" applyAlignment="1">
      <alignment/>
    </xf>
    <xf numFmtId="44" fontId="0" fillId="0" borderId="0" xfId="0" applyNumberFormat="1" applyAlignment="1">
      <alignment wrapText="1"/>
    </xf>
    <xf numFmtId="44" fontId="67" fillId="0" borderId="18" xfId="0" applyNumberFormat="1" applyFont="1" applyBorder="1" applyAlignment="1">
      <alignment horizontal="right" wrapText="1"/>
    </xf>
    <xf numFmtId="44" fontId="0" fillId="0" borderId="18" xfId="0" applyNumberFormat="1" applyBorder="1" applyAlignment="1">
      <alignment wrapText="1"/>
    </xf>
    <xf numFmtId="0" fontId="76" fillId="0" borderId="48" xfId="0" applyFont="1" applyBorder="1" applyAlignment="1">
      <alignment horizontal="center" vertical="top" wrapText="1"/>
    </xf>
    <xf numFmtId="0" fontId="76" fillId="0" borderId="24" xfId="0" applyFont="1" applyBorder="1" applyAlignment="1">
      <alignment horizontal="center" vertical="top" wrapText="1"/>
    </xf>
    <xf numFmtId="0" fontId="76" fillId="0" borderId="49" xfId="0" applyFont="1" applyBorder="1" applyAlignment="1">
      <alignment horizontal="center" vertical="top" wrapText="1"/>
    </xf>
    <xf numFmtId="0" fontId="76" fillId="0" borderId="35" xfId="0" applyFont="1" applyBorder="1" applyAlignment="1">
      <alignment horizontal="center" vertical="top" wrapText="1"/>
    </xf>
    <xf numFmtId="0" fontId="76" fillId="0" borderId="0" xfId="0" applyFont="1" applyAlignment="1">
      <alignment horizontal="center" vertical="top" wrapText="1"/>
    </xf>
    <xf numFmtId="0" fontId="76" fillId="0" borderId="17" xfId="0" applyFont="1" applyBorder="1" applyAlignment="1">
      <alignment horizontal="center" vertical="top" wrapText="1"/>
    </xf>
    <xf numFmtId="0" fontId="85" fillId="0" borderId="39" xfId="0" applyFont="1" applyBorder="1" applyAlignment="1">
      <alignment horizontal="center" vertical="top" wrapText="1"/>
    </xf>
    <xf numFmtId="0" fontId="85" fillId="0" borderId="25" xfId="0" applyFont="1" applyBorder="1" applyAlignment="1">
      <alignment horizontal="center" vertical="top" wrapText="1"/>
    </xf>
    <xf numFmtId="0" fontId="85" fillId="0" borderId="50" xfId="0" applyFont="1" applyBorder="1" applyAlignment="1">
      <alignment horizontal="center" vertical="top" wrapText="1"/>
    </xf>
    <xf numFmtId="0" fontId="91" fillId="48" borderId="13" xfId="0" applyFont="1" applyFill="1" applyBorder="1" applyAlignment="1">
      <alignment vertical="top" wrapText="1"/>
    </xf>
    <xf numFmtId="0" fontId="91" fillId="48" borderId="28" xfId="0" applyFont="1" applyFill="1" applyBorder="1" applyAlignment="1">
      <alignment vertical="top" wrapText="1"/>
    </xf>
    <xf numFmtId="0" fontId="76" fillId="0" borderId="13" xfId="0" applyFont="1" applyBorder="1" applyAlignment="1">
      <alignment vertical="top" wrapText="1"/>
    </xf>
    <xf numFmtId="0" fontId="76" fillId="0" borderId="28" xfId="0" applyFont="1" applyBorder="1" applyAlignment="1">
      <alignment vertical="top" wrapText="1"/>
    </xf>
    <xf numFmtId="0" fontId="76" fillId="0" borderId="32" xfId="0" applyFont="1" applyBorder="1" applyAlignment="1">
      <alignment vertical="top" wrapText="1"/>
    </xf>
    <xf numFmtId="0" fontId="91" fillId="48" borderId="32" xfId="0" applyFont="1" applyFill="1" applyBorder="1" applyAlignment="1">
      <alignment vertical="top" wrapText="1"/>
    </xf>
    <xf numFmtId="0" fontId="76" fillId="0" borderId="13" xfId="0" applyFont="1" applyBorder="1" applyAlignment="1">
      <alignment horizontal="left" vertical="top" wrapText="1"/>
    </xf>
    <xf numFmtId="0" fontId="76" fillId="0" borderId="28" xfId="0" applyFont="1" applyBorder="1" applyAlignment="1">
      <alignment horizontal="left" vertical="top" wrapText="1"/>
    </xf>
    <xf numFmtId="0" fontId="76" fillId="0" borderId="32" xfId="0" applyFont="1" applyBorder="1" applyAlignment="1">
      <alignment horizontal="left" vertical="top" wrapText="1"/>
    </xf>
    <xf numFmtId="0" fontId="76" fillId="0" borderId="35" xfId="0" applyFont="1" applyBorder="1" applyAlignment="1">
      <alignment horizontal="center" vertical="top" wrapText="1"/>
    </xf>
    <xf numFmtId="0" fontId="76" fillId="0" borderId="0" xfId="0" applyFont="1" applyBorder="1" applyAlignment="1">
      <alignment horizontal="center" vertical="top" wrapText="1"/>
    </xf>
    <xf numFmtId="0" fontId="76" fillId="0" borderId="17" xfId="0" applyFont="1" applyBorder="1" applyAlignment="1">
      <alignment horizontal="center" vertical="top" wrapText="1"/>
    </xf>
    <xf numFmtId="0" fontId="85" fillId="0" borderId="39" xfId="0" applyFont="1" applyBorder="1" applyAlignment="1">
      <alignment horizontal="center" vertical="top" wrapText="1"/>
    </xf>
    <xf numFmtId="0" fontId="85" fillId="0" borderId="25" xfId="0" applyFont="1" applyBorder="1" applyAlignment="1">
      <alignment horizontal="center" vertical="top" wrapText="1"/>
    </xf>
    <xf numFmtId="0" fontId="85" fillId="0" borderId="50" xfId="0" applyFont="1" applyBorder="1" applyAlignment="1">
      <alignment horizontal="center" vertical="top" wrapText="1"/>
    </xf>
    <xf numFmtId="0" fontId="92" fillId="0" borderId="0" xfId="0" applyFont="1" applyAlignment="1">
      <alignment horizontal="center" wrapText="1"/>
    </xf>
    <xf numFmtId="0" fontId="92" fillId="0" borderId="25" xfId="0" applyFont="1" applyBorder="1" applyAlignment="1">
      <alignment horizontal="center" wrapText="1"/>
    </xf>
    <xf numFmtId="0" fontId="93" fillId="48" borderId="18" xfId="0" applyFont="1" applyFill="1" applyBorder="1" applyAlignment="1">
      <alignment vertical="top" wrapText="1"/>
    </xf>
    <xf numFmtId="0" fontId="93" fillId="48" borderId="18" xfId="0" applyFont="1" applyFill="1" applyBorder="1" applyAlignment="1">
      <alignment vertical="top" wrapText="1"/>
    </xf>
    <xf numFmtId="0" fontId="93" fillId="48" borderId="18" xfId="0" applyFont="1" applyFill="1" applyBorder="1" applyAlignment="1">
      <alignment vertical="top" wrapText="1"/>
    </xf>
    <xf numFmtId="0" fontId="73" fillId="0" borderId="13" xfId="0" applyFont="1" applyBorder="1" applyAlignment="1">
      <alignment vertical="top" wrapText="1"/>
    </xf>
    <xf numFmtId="0" fontId="73" fillId="0" borderId="28" xfId="0" applyFont="1" applyBorder="1" applyAlignment="1">
      <alignment vertical="top" wrapText="1"/>
    </xf>
    <xf numFmtId="0" fontId="73" fillId="0" borderId="32" xfId="0" applyFont="1" applyBorder="1" applyAlignment="1">
      <alignment vertical="top" wrapText="1"/>
    </xf>
    <xf numFmtId="0" fontId="73" fillId="0" borderId="13" xfId="0" applyFont="1" applyBorder="1" applyAlignment="1">
      <alignment vertical="top" wrapText="1"/>
    </xf>
    <xf numFmtId="0" fontId="93" fillId="48" borderId="13" xfId="0" applyFont="1" applyFill="1" applyBorder="1" applyAlignment="1">
      <alignment vertical="top" wrapText="1"/>
    </xf>
    <xf numFmtId="0" fontId="93" fillId="48" borderId="28" xfId="0" applyFont="1" applyFill="1" applyBorder="1" applyAlignment="1">
      <alignment vertical="top" wrapText="1"/>
    </xf>
    <xf numFmtId="0" fontId="93" fillId="48" borderId="32" xfId="0" applyFont="1" applyFill="1" applyBorder="1" applyAlignment="1">
      <alignment vertical="top" wrapText="1"/>
    </xf>
    <xf numFmtId="0" fontId="31" fillId="13" borderId="30" xfId="0" applyFont="1" applyFill="1" applyBorder="1" applyAlignment="1">
      <alignment horizontal="center" wrapText="1"/>
    </xf>
    <xf numFmtId="0" fontId="31" fillId="13" borderId="14" xfId="0" applyFont="1" applyFill="1" applyBorder="1" applyAlignment="1">
      <alignment horizontal="center" wrapText="1"/>
    </xf>
    <xf numFmtId="0" fontId="31" fillId="13" borderId="11" xfId="0" applyFont="1" applyFill="1" applyBorder="1" applyAlignment="1">
      <alignment horizontal="center" wrapText="1"/>
    </xf>
    <xf numFmtId="0" fontId="65" fillId="0" borderId="39" xfId="0" applyFont="1" applyBorder="1" applyAlignment="1">
      <alignment horizontal="left" vertical="top" wrapText="1"/>
    </xf>
    <xf numFmtId="0" fontId="65" fillId="0" borderId="25" xfId="0" applyFont="1" applyBorder="1" applyAlignment="1">
      <alignment horizontal="left" vertical="top" wrapText="1"/>
    </xf>
    <xf numFmtId="0" fontId="65" fillId="0" borderId="50" xfId="0" applyFont="1" applyBorder="1" applyAlignment="1">
      <alignment horizontal="left" vertical="top" wrapText="1"/>
    </xf>
    <xf numFmtId="0" fontId="73" fillId="13" borderId="13" xfId="0" applyFont="1" applyFill="1" applyBorder="1" applyAlignment="1">
      <alignment vertical="top" wrapText="1"/>
    </xf>
    <xf numFmtId="0" fontId="73" fillId="13" borderId="28" xfId="0" applyFont="1" applyFill="1" applyBorder="1" applyAlignment="1">
      <alignment vertical="top" wrapText="1"/>
    </xf>
    <xf numFmtId="0" fontId="73" fillId="13" borderId="32" xfId="0" applyFont="1" applyFill="1" applyBorder="1" applyAlignment="1">
      <alignment vertical="top" wrapText="1"/>
    </xf>
    <xf numFmtId="0" fontId="73" fillId="0" borderId="13" xfId="0" applyFont="1" applyBorder="1" applyAlignment="1">
      <alignment horizontal="left" vertical="top" wrapText="1"/>
    </xf>
    <xf numFmtId="0" fontId="73" fillId="0" borderId="28" xfId="0" applyFont="1" applyBorder="1" applyAlignment="1">
      <alignment horizontal="left" vertical="top" wrapText="1"/>
    </xf>
    <xf numFmtId="0" fontId="73" fillId="0" borderId="32" xfId="0" applyFont="1" applyBorder="1" applyAlignment="1">
      <alignment horizontal="left" vertical="top" wrapText="1"/>
    </xf>
    <xf numFmtId="0" fontId="73" fillId="0" borderId="48" xfId="0" applyFont="1" applyBorder="1" applyAlignment="1">
      <alignment horizontal="center" vertical="top" wrapText="1"/>
    </xf>
    <xf numFmtId="0" fontId="73" fillId="0" borderId="24" xfId="0" applyFont="1" applyBorder="1" applyAlignment="1">
      <alignment horizontal="center" vertical="top" wrapText="1"/>
    </xf>
    <xf numFmtId="0" fontId="73" fillId="0" borderId="49" xfId="0" applyFont="1" applyBorder="1" applyAlignment="1">
      <alignment horizontal="center" vertical="top" wrapText="1"/>
    </xf>
    <xf numFmtId="0" fontId="73" fillId="0" borderId="35" xfId="0" applyFont="1" applyBorder="1" applyAlignment="1">
      <alignment horizontal="center" vertical="top" wrapText="1"/>
    </xf>
    <xf numFmtId="0" fontId="73" fillId="0" borderId="0" xfId="0" applyFont="1" applyAlignment="1">
      <alignment horizontal="center" vertical="top" wrapText="1"/>
    </xf>
    <xf numFmtId="0" fontId="73" fillId="0" borderId="17" xfId="0" applyFont="1" applyBorder="1" applyAlignment="1">
      <alignment horizontal="center" vertical="top" wrapText="1"/>
    </xf>
    <xf numFmtId="0" fontId="73" fillId="0" borderId="35" xfId="0" applyFont="1" applyBorder="1" applyAlignment="1">
      <alignment horizontal="left" vertical="top" wrapText="1"/>
    </xf>
    <xf numFmtId="0" fontId="73" fillId="0" borderId="0" xfId="0" applyFont="1" applyAlignment="1">
      <alignment horizontal="left" vertical="top" wrapText="1"/>
    </xf>
    <xf numFmtId="0" fontId="73" fillId="0" borderId="17" xfId="0" applyFont="1" applyBorder="1" applyAlignment="1">
      <alignment horizontal="left" vertical="top" wrapText="1"/>
    </xf>
    <xf numFmtId="0" fontId="65" fillId="0" borderId="39" xfId="0" applyFont="1" applyBorder="1" applyAlignment="1">
      <alignment horizontal="left" vertical="top" wrapText="1"/>
    </xf>
    <xf numFmtId="0" fontId="73" fillId="0" borderId="13" xfId="0" applyFont="1" applyBorder="1" applyAlignment="1">
      <alignment horizontal="left" vertical="top" wrapText="1"/>
    </xf>
    <xf numFmtId="0" fontId="73" fillId="0" borderId="48" xfId="0" applyFont="1" applyBorder="1" applyAlignment="1">
      <alignment horizontal="left" vertical="top" wrapText="1"/>
    </xf>
    <xf numFmtId="0" fontId="73" fillId="0" borderId="24" xfId="0" applyFont="1" applyBorder="1" applyAlignment="1">
      <alignment horizontal="left" vertical="top" wrapText="1"/>
    </xf>
    <xf numFmtId="0" fontId="73" fillId="0" borderId="49" xfId="0" applyFont="1" applyBorder="1" applyAlignment="1">
      <alignment horizontal="left" vertical="top" wrapText="1"/>
    </xf>
    <xf numFmtId="0" fontId="94" fillId="0" borderId="0" xfId="0" applyFont="1" applyAlignment="1">
      <alignment horizontal="center" wrapText="1"/>
    </xf>
    <xf numFmtId="0" fontId="75" fillId="41" borderId="30" xfId="0" applyFont="1" applyFill="1" applyBorder="1" applyAlignment="1">
      <alignment horizontal="left" vertical="center" wrapText="1"/>
    </xf>
    <xf numFmtId="0" fontId="75" fillId="41" borderId="11" xfId="0" applyFont="1" applyFill="1" applyBorder="1" applyAlignment="1">
      <alignment horizontal="left" vertical="center" wrapText="1"/>
    </xf>
    <xf numFmtId="0" fontId="69" fillId="0" borderId="0" xfId="0" applyFont="1" applyAlignment="1">
      <alignment horizontal="center" vertical="center" wrapText="1"/>
    </xf>
    <xf numFmtId="0" fontId="95" fillId="47" borderId="30" xfId="0" applyFont="1" applyFill="1" applyBorder="1" applyAlignment="1">
      <alignment horizontal="center"/>
    </xf>
    <xf numFmtId="0" fontId="95" fillId="47" borderId="14" xfId="0" applyFont="1" applyFill="1" applyBorder="1" applyAlignment="1">
      <alignment horizontal="center"/>
    </xf>
    <xf numFmtId="0" fontId="95" fillId="47" borderId="11" xfId="0" applyFont="1" applyFill="1" applyBorder="1" applyAlignment="1">
      <alignment horizontal="center"/>
    </xf>
    <xf numFmtId="0" fontId="95" fillId="47" borderId="10" xfId="0" applyFont="1" applyFill="1" applyBorder="1" applyAlignment="1">
      <alignment horizontal="center" vertical="center"/>
    </xf>
    <xf numFmtId="0" fontId="67" fillId="0" borderId="39" xfId="0" applyFont="1" applyBorder="1" applyAlignment="1">
      <alignment vertical="top"/>
    </xf>
    <xf numFmtId="0" fontId="67" fillId="0" borderId="25" xfId="0" applyFont="1" applyBorder="1" applyAlignment="1">
      <alignment vertical="top"/>
    </xf>
    <xf numFmtId="0" fontId="67" fillId="0" borderId="50" xfId="0" applyFont="1" applyBorder="1" applyAlignment="1">
      <alignment vertical="top"/>
    </xf>
    <xf numFmtId="0" fontId="67" fillId="0" borderId="13" xfId="0" applyFont="1" applyBorder="1" applyAlignment="1">
      <alignment vertical="top"/>
    </xf>
    <xf numFmtId="0" fontId="67" fillId="0" borderId="28" xfId="0" applyFont="1" applyBorder="1" applyAlignment="1">
      <alignment vertical="top"/>
    </xf>
    <xf numFmtId="0" fontId="67" fillId="0" borderId="32" xfId="0" applyFont="1" applyBorder="1" applyAlignment="1">
      <alignment vertical="top"/>
    </xf>
    <xf numFmtId="0" fontId="67" fillId="0" borderId="35" xfId="0" applyFont="1" applyBorder="1" applyAlignment="1">
      <alignment vertical="top"/>
    </xf>
    <xf numFmtId="0" fontId="67" fillId="0" borderId="0" xfId="0" applyFont="1" applyAlignment="1">
      <alignment vertical="top"/>
    </xf>
    <xf numFmtId="0" fontId="67" fillId="0" borderId="17" xfId="0" applyFont="1" applyBorder="1" applyAlignment="1">
      <alignment vertical="top"/>
    </xf>
    <xf numFmtId="0" fontId="67" fillId="0" borderId="48" xfId="0" applyFont="1" applyBorder="1" applyAlignment="1">
      <alignment vertical="top"/>
    </xf>
    <xf numFmtId="0" fontId="67" fillId="0" borderId="24" xfId="0" applyFont="1" applyBorder="1" applyAlignment="1">
      <alignment vertical="top"/>
    </xf>
    <xf numFmtId="0" fontId="67" fillId="0" borderId="49" xfId="0" applyFont="1" applyBorder="1" applyAlignment="1">
      <alignment vertical="top"/>
    </xf>
    <xf numFmtId="0" fontId="67" fillId="37" borderId="13" xfId="0" applyFont="1" applyFill="1" applyBorder="1" applyAlignment="1">
      <alignment horizontal="center" vertical="top" wrapText="1"/>
    </xf>
    <xf numFmtId="0" fontId="67" fillId="37" borderId="28" xfId="0" applyFont="1" applyFill="1" applyBorder="1" applyAlignment="1">
      <alignment horizontal="center" vertical="top" wrapText="1"/>
    </xf>
    <xf numFmtId="0" fontId="67" fillId="37" borderId="32" xfId="0" applyFont="1" applyFill="1" applyBorder="1" applyAlignment="1">
      <alignment horizontal="center" vertical="top" wrapText="1"/>
    </xf>
    <xf numFmtId="0" fontId="67" fillId="37" borderId="13" xfId="0" applyFont="1" applyFill="1" applyBorder="1" applyAlignment="1">
      <alignment horizontal="center" vertical="top"/>
    </xf>
    <xf numFmtId="0" fontId="67" fillId="37" borderId="32" xfId="0" applyFont="1" applyFill="1" applyBorder="1" applyAlignment="1">
      <alignment horizontal="center" vertical="top"/>
    </xf>
    <xf numFmtId="0" fontId="67" fillId="37" borderId="21" xfId="0" applyFont="1" applyFill="1" applyBorder="1" applyAlignment="1">
      <alignment horizontal="center" vertical="top"/>
    </xf>
    <xf numFmtId="0" fontId="67" fillId="37" borderId="34" xfId="0" applyFont="1" applyFill="1" applyBorder="1" applyAlignment="1">
      <alignment horizontal="center" vertical="top"/>
    </xf>
    <xf numFmtId="0" fontId="67" fillId="37" borderId="39" xfId="0" applyFont="1" applyFill="1" applyBorder="1" applyAlignment="1">
      <alignment horizontal="center" vertical="top"/>
    </xf>
    <xf numFmtId="0" fontId="67" fillId="37" borderId="25" xfId="0" applyFont="1" applyFill="1" applyBorder="1" applyAlignment="1">
      <alignment horizontal="center" vertical="top"/>
    </xf>
    <xf numFmtId="0" fontId="67" fillId="37" borderId="50" xfId="0" applyFont="1" applyFill="1" applyBorder="1" applyAlignment="1">
      <alignment horizontal="center" vertical="top"/>
    </xf>
    <xf numFmtId="0" fontId="67" fillId="37" borderId="48" xfId="0" applyFont="1" applyFill="1" applyBorder="1" applyAlignment="1">
      <alignment horizontal="center" vertical="top"/>
    </xf>
    <xf numFmtId="0" fontId="67" fillId="37" borderId="24" xfId="0" applyFont="1" applyFill="1" applyBorder="1" applyAlignment="1">
      <alignment horizontal="center" vertical="top"/>
    </xf>
    <xf numFmtId="0" fontId="67" fillId="37" borderId="49" xfId="0" applyFont="1" applyFill="1" applyBorder="1" applyAlignment="1">
      <alignment horizontal="center" vertical="top"/>
    </xf>
    <xf numFmtId="0" fontId="67" fillId="33" borderId="13" xfId="0" applyFont="1" applyFill="1" applyBorder="1" applyAlignment="1">
      <alignment vertical="top"/>
    </xf>
    <xf numFmtId="0" fontId="67" fillId="33" borderId="28" xfId="0" applyFont="1" applyFill="1" applyBorder="1" applyAlignment="1">
      <alignment vertical="top"/>
    </xf>
    <xf numFmtId="0" fontId="67" fillId="33" borderId="32" xfId="0" applyFont="1" applyFill="1" applyBorder="1" applyAlignment="1">
      <alignmen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303"/>
  <sheetViews>
    <sheetView zoomScalePageLayoutView="0" workbookViewId="0" topLeftCell="A217">
      <selection activeCell="A235" sqref="A235"/>
    </sheetView>
  </sheetViews>
  <sheetFormatPr defaultColWidth="12.28125" defaultRowHeight="12.75"/>
  <cols>
    <col min="1" max="1" width="10.28125" style="189" customWidth="1"/>
    <col min="2" max="2" width="10.140625" style="189" customWidth="1"/>
    <col min="3" max="3" width="9.7109375" style="189" customWidth="1"/>
    <col min="4" max="4" width="8.57421875" style="254" customWidth="1"/>
    <col min="5" max="5" width="11.140625" style="189" customWidth="1"/>
    <col min="6" max="6" width="8.140625" style="189" customWidth="1"/>
    <col min="7" max="8" width="12.28125" style="189" customWidth="1"/>
    <col min="9" max="9" width="11.57421875" style="189" customWidth="1"/>
    <col min="10" max="10" width="11.140625" style="189" customWidth="1"/>
    <col min="11" max="11" width="11.8515625" style="189" customWidth="1"/>
    <col min="12" max="12" width="10.7109375" style="189" customWidth="1"/>
    <col min="13" max="13" width="11.00390625" style="189" customWidth="1"/>
    <col min="14" max="14" width="11.7109375" style="189" customWidth="1"/>
    <col min="15" max="15" width="11.140625" style="189" customWidth="1"/>
    <col min="16" max="16" width="11.7109375" style="189" customWidth="1"/>
    <col min="17" max="17" width="11.8515625" style="189" customWidth="1"/>
    <col min="18" max="16384" width="12.28125" style="189" customWidth="1"/>
  </cols>
  <sheetData>
    <row r="1" spans="1:19" ht="10.5" hidden="1" thickBot="1">
      <c r="A1" s="180"/>
      <c r="B1" s="181" t="s">
        <v>0</v>
      </c>
      <c r="C1" s="182" t="s">
        <v>1</v>
      </c>
      <c r="D1" s="183"/>
      <c r="E1" s="181" t="s">
        <v>2</v>
      </c>
      <c r="F1" s="182" t="s">
        <v>1</v>
      </c>
      <c r="G1" s="184"/>
      <c r="H1" s="181" t="s">
        <v>3</v>
      </c>
      <c r="I1" s="182" t="s">
        <v>1</v>
      </c>
      <c r="J1" s="185"/>
      <c r="K1" s="186" t="s">
        <v>4</v>
      </c>
      <c r="L1" s="187" t="s">
        <v>1</v>
      </c>
      <c r="M1" s="188"/>
      <c r="N1" s="186"/>
      <c r="O1" s="186"/>
      <c r="P1" s="186"/>
      <c r="Q1" s="186"/>
      <c r="R1" s="186"/>
      <c r="S1" s="186"/>
    </row>
    <row r="2" spans="1:19" ht="30.75" hidden="1" thickBot="1">
      <c r="A2" s="180"/>
      <c r="B2" s="190">
        <v>1</v>
      </c>
      <c r="C2" s="191" t="s">
        <v>5</v>
      </c>
      <c r="D2" s="183"/>
      <c r="E2" s="192">
        <v>1.1</v>
      </c>
      <c r="F2" s="193" t="s">
        <v>6</v>
      </c>
      <c r="G2" s="184"/>
      <c r="H2" s="194" t="s">
        <v>7</v>
      </c>
      <c r="I2" s="195" t="s">
        <v>8</v>
      </c>
      <c r="J2" s="184"/>
      <c r="K2" s="196" t="s">
        <v>9</v>
      </c>
      <c r="L2" s="197" t="s">
        <v>10</v>
      </c>
      <c r="M2" s="198"/>
      <c r="N2" s="198"/>
      <c r="O2" s="198"/>
      <c r="P2" s="198"/>
      <c r="Q2" s="198"/>
      <c r="R2" s="198"/>
      <c r="S2" s="198"/>
    </row>
    <row r="3" spans="1:19" ht="30.75" hidden="1" thickBot="1">
      <c r="A3" s="180"/>
      <c r="B3" s="190">
        <v>2</v>
      </c>
      <c r="C3" s="191" t="s">
        <v>11</v>
      </c>
      <c r="D3" s="183"/>
      <c r="E3" s="192">
        <v>1.2</v>
      </c>
      <c r="F3" s="193" t="s">
        <v>12</v>
      </c>
      <c r="G3" s="184"/>
      <c r="H3" s="194" t="s">
        <v>13</v>
      </c>
      <c r="I3" s="195" t="s">
        <v>14</v>
      </c>
      <c r="J3" s="184"/>
      <c r="K3" s="196" t="s">
        <v>15</v>
      </c>
      <c r="L3" s="197" t="s">
        <v>16</v>
      </c>
      <c r="M3" s="198"/>
      <c r="N3" s="198"/>
      <c r="O3" s="198"/>
      <c r="P3" s="198"/>
      <c r="Q3" s="198"/>
      <c r="R3" s="198"/>
      <c r="S3" s="198"/>
    </row>
    <row r="4" spans="1:19" ht="30.75" hidden="1" thickBot="1">
      <c r="A4" s="180"/>
      <c r="B4" s="190">
        <v>3</v>
      </c>
      <c r="C4" s="191" t="s">
        <v>17</v>
      </c>
      <c r="D4" s="183"/>
      <c r="E4" s="192">
        <v>1.3</v>
      </c>
      <c r="F4" s="193" t="s">
        <v>18</v>
      </c>
      <c r="G4" s="184"/>
      <c r="H4" s="194" t="s">
        <v>19</v>
      </c>
      <c r="I4" s="195" t="s">
        <v>20</v>
      </c>
      <c r="J4" s="184"/>
      <c r="K4" s="196" t="s">
        <v>21</v>
      </c>
      <c r="L4" s="197" t="s">
        <v>22</v>
      </c>
      <c r="M4" s="198"/>
      <c r="N4" s="198"/>
      <c r="O4" s="198"/>
      <c r="P4" s="198"/>
      <c r="Q4" s="198"/>
      <c r="R4" s="198"/>
      <c r="S4" s="198"/>
    </row>
    <row r="5" spans="1:19" ht="21" hidden="1" thickBot="1">
      <c r="A5" s="180"/>
      <c r="B5" s="199">
        <v>4</v>
      </c>
      <c r="C5" s="200" t="s">
        <v>23</v>
      </c>
      <c r="D5" s="183"/>
      <c r="E5" s="192">
        <v>1.4</v>
      </c>
      <c r="F5" s="193" t="s">
        <v>24</v>
      </c>
      <c r="G5" s="184"/>
      <c r="H5" s="194" t="s">
        <v>25</v>
      </c>
      <c r="I5" s="195" t="s">
        <v>26</v>
      </c>
      <c r="J5" s="184"/>
      <c r="K5" s="196" t="s">
        <v>27</v>
      </c>
      <c r="L5" s="197" t="s">
        <v>28</v>
      </c>
      <c r="M5" s="198"/>
      <c r="N5" s="198"/>
      <c r="O5" s="198"/>
      <c r="P5" s="198"/>
      <c r="Q5" s="198"/>
      <c r="R5" s="198"/>
      <c r="S5" s="198"/>
    </row>
    <row r="6" spans="1:19" ht="41.25" hidden="1" thickBot="1">
      <c r="A6" s="201"/>
      <c r="B6" s="202"/>
      <c r="C6" s="202"/>
      <c r="D6" s="203"/>
      <c r="E6" s="192">
        <v>1.5</v>
      </c>
      <c r="F6" s="193" t="s">
        <v>29</v>
      </c>
      <c r="G6" s="184"/>
      <c r="H6" s="194" t="s">
        <v>30</v>
      </c>
      <c r="I6" s="195" t="s">
        <v>31</v>
      </c>
      <c r="J6" s="184"/>
      <c r="K6" s="196" t="s">
        <v>32</v>
      </c>
      <c r="L6" s="197" t="s">
        <v>33</v>
      </c>
      <c r="M6" s="198"/>
      <c r="N6" s="198"/>
      <c r="O6" s="198"/>
      <c r="P6" s="198"/>
      <c r="Q6" s="198"/>
      <c r="R6" s="198"/>
      <c r="S6" s="198"/>
    </row>
    <row r="7" spans="1:19" ht="51" hidden="1" thickBot="1">
      <c r="A7" s="201"/>
      <c r="B7" s="201"/>
      <c r="C7" s="201"/>
      <c r="D7" s="203"/>
      <c r="E7" s="192">
        <v>1.6</v>
      </c>
      <c r="F7" s="193" t="s">
        <v>34</v>
      </c>
      <c r="G7" s="184"/>
      <c r="H7" s="194" t="s">
        <v>35</v>
      </c>
      <c r="I7" s="195" t="s">
        <v>36</v>
      </c>
      <c r="J7" s="184"/>
      <c r="K7" s="196" t="s">
        <v>37</v>
      </c>
      <c r="L7" s="197" t="s">
        <v>38</v>
      </c>
      <c r="M7" s="198"/>
      <c r="N7" s="198"/>
      <c r="O7" s="198"/>
      <c r="P7" s="198"/>
      <c r="Q7" s="198"/>
      <c r="R7" s="198"/>
      <c r="S7" s="198"/>
    </row>
    <row r="8" spans="1:19" ht="21" hidden="1" thickBot="1">
      <c r="A8" s="201"/>
      <c r="B8" s="201"/>
      <c r="C8" s="201"/>
      <c r="D8" s="203"/>
      <c r="E8" s="192">
        <v>1.7</v>
      </c>
      <c r="F8" s="193" t="s">
        <v>39</v>
      </c>
      <c r="G8" s="184"/>
      <c r="H8" s="194" t="s">
        <v>40</v>
      </c>
      <c r="I8" s="195" t="s">
        <v>41</v>
      </c>
      <c r="J8" s="184"/>
      <c r="K8" s="196" t="s">
        <v>27</v>
      </c>
      <c r="L8" s="197" t="s">
        <v>28</v>
      </c>
      <c r="M8" s="198"/>
      <c r="N8" s="198"/>
      <c r="O8" s="198"/>
      <c r="P8" s="198"/>
      <c r="Q8" s="198"/>
      <c r="R8" s="198"/>
      <c r="S8" s="198"/>
    </row>
    <row r="9" spans="1:19" ht="10.5" hidden="1" thickBot="1">
      <c r="A9" s="201"/>
      <c r="B9" s="201"/>
      <c r="C9" s="201"/>
      <c r="D9" s="203"/>
      <c r="E9" s="192">
        <v>1.8</v>
      </c>
      <c r="F9" s="193" t="s">
        <v>42</v>
      </c>
      <c r="G9" s="184"/>
      <c r="H9" s="194" t="s">
        <v>43</v>
      </c>
      <c r="I9" s="195" t="s">
        <v>44</v>
      </c>
      <c r="J9" s="185"/>
      <c r="K9" s="202"/>
      <c r="L9" s="202"/>
      <c r="M9" s="202"/>
      <c r="N9" s="202"/>
      <c r="O9" s="202"/>
      <c r="P9" s="202"/>
      <c r="Q9" s="202"/>
      <c r="R9" s="202"/>
      <c r="S9" s="202"/>
    </row>
    <row r="10" spans="1:19" ht="10.5" hidden="1" thickBot="1">
      <c r="A10" s="201"/>
      <c r="B10" s="201"/>
      <c r="C10" s="201"/>
      <c r="D10" s="203"/>
      <c r="E10" s="192">
        <v>2.1</v>
      </c>
      <c r="F10" s="193" t="s">
        <v>45</v>
      </c>
      <c r="G10" s="184"/>
      <c r="H10" s="194" t="s">
        <v>46</v>
      </c>
      <c r="I10" s="195" t="s">
        <v>47</v>
      </c>
      <c r="J10" s="185"/>
      <c r="K10" s="201"/>
      <c r="L10" s="201"/>
      <c r="M10" s="201"/>
      <c r="N10" s="201"/>
      <c r="O10" s="201"/>
      <c r="P10" s="201"/>
      <c r="Q10" s="201"/>
      <c r="R10" s="201"/>
      <c r="S10" s="201"/>
    </row>
    <row r="11" spans="1:19" ht="10.5" hidden="1" thickBot="1">
      <c r="A11" s="201"/>
      <c r="B11" s="201"/>
      <c r="C11" s="201"/>
      <c r="D11" s="203"/>
      <c r="E11" s="192">
        <v>2.2</v>
      </c>
      <c r="F11" s="193" t="s">
        <v>48</v>
      </c>
      <c r="G11" s="184"/>
      <c r="H11" s="194" t="s">
        <v>49</v>
      </c>
      <c r="I11" s="195" t="s">
        <v>50</v>
      </c>
      <c r="J11" s="185"/>
      <c r="K11" s="201"/>
      <c r="L11" s="201"/>
      <c r="M11" s="201"/>
      <c r="N11" s="201"/>
      <c r="O11" s="201"/>
      <c r="P11" s="201"/>
      <c r="Q11" s="201"/>
      <c r="R11" s="201"/>
      <c r="S11" s="201"/>
    </row>
    <row r="12" spans="1:19" ht="10.5" hidden="1" thickBot="1">
      <c r="A12" s="201"/>
      <c r="B12" s="201"/>
      <c r="C12" s="201"/>
      <c r="D12" s="203"/>
      <c r="E12" s="192">
        <v>2.3</v>
      </c>
      <c r="F12" s="193" t="s">
        <v>51</v>
      </c>
      <c r="G12" s="184"/>
      <c r="H12" s="194" t="s">
        <v>52</v>
      </c>
      <c r="I12" s="195" t="s">
        <v>53</v>
      </c>
      <c r="J12" s="185"/>
      <c r="K12" s="201"/>
      <c r="L12" s="201"/>
      <c r="M12" s="201"/>
      <c r="N12" s="201"/>
      <c r="O12" s="201"/>
      <c r="P12" s="201"/>
      <c r="Q12" s="201"/>
      <c r="R12" s="201"/>
      <c r="S12" s="201"/>
    </row>
    <row r="13" spans="1:19" ht="10.5" hidden="1" thickBot="1">
      <c r="A13" s="201"/>
      <c r="B13" s="201"/>
      <c r="C13" s="201"/>
      <c r="D13" s="203"/>
      <c r="E13" s="192">
        <v>2.4</v>
      </c>
      <c r="F13" s="193" t="s">
        <v>54</v>
      </c>
      <c r="G13" s="184"/>
      <c r="H13" s="194" t="s">
        <v>55</v>
      </c>
      <c r="I13" s="195" t="s">
        <v>56</v>
      </c>
      <c r="J13" s="185"/>
      <c r="K13" s="201"/>
      <c r="L13" s="201"/>
      <c r="M13" s="201"/>
      <c r="N13" s="201"/>
      <c r="O13" s="201"/>
      <c r="P13" s="201"/>
      <c r="Q13" s="201"/>
      <c r="R13" s="201"/>
      <c r="S13" s="201"/>
    </row>
    <row r="14" spans="1:19" ht="10.5" hidden="1" thickBot="1">
      <c r="A14" s="201"/>
      <c r="B14" s="201"/>
      <c r="C14" s="201"/>
      <c r="D14" s="203"/>
      <c r="E14" s="192">
        <v>2.5</v>
      </c>
      <c r="F14" s="193" t="s">
        <v>57</v>
      </c>
      <c r="G14" s="184"/>
      <c r="H14" s="194" t="s">
        <v>58</v>
      </c>
      <c r="I14" s="195" t="s">
        <v>59</v>
      </c>
      <c r="J14" s="185"/>
      <c r="K14" s="201"/>
      <c r="L14" s="201"/>
      <c r="M14" s="201"/>
      <c r="N14" s="201"/>
      <c r="O14" s="201"/>
      <c r="P14" s="201"/>
      <c r="Q14" s="201"/>
      <c r="R14" s="201"/>
      <c r="S14" s="201"/>
    </row>
    <row r="15" spans="1:19" ht="10.5" hidden="1" thickBot="1">
      <c r="A15" s="201"/>
      <c r="B15" s="201"/>
      <c r="C15" s="201"/>
      <c r="D15" s="203"/>
      <c r="E15" s="192">
        <v>2.6</v>
      </c>
      <c r="F15" s="193" t="s">
        <v>60</v>
      </c>
      <c r="G15" s="184"/>
      <c r="H15" s="194" t="s">
        <v>61</v>
      </c>
      <c r="I15" s="195" t="s">
        <v>62</v>
      </c>
      <c r="J15" s="185"/>
      <c r="K15" s="201"/>
      <c r="L15" s="201"/>
      <c r="M15" s="201"/>
      <c r="N15" s="201"/>
      <c r="O15" s="201"/>
      <c r="P15" s="201"/>
      <c r="Q15" s="201"/>
      <c r="R15" s="201"/>
      <c r="S15" s="201"/>
    </row>
    <row r="16" spans="1:19" ht="10.5" hidden="1" thickBot="1">
      <c r="A16" s="201"/>
      <c r="B16" s="201"/>
      <c r="C16" s="201"/>
      <c r="D16" s="203"/>
      <c r="E16" s="192">
        <v>2.7</v>
      </c>
      <c r="F16" s="193" t="s">
        <v>63</v>
      </c>
      <c r="G16" s="184"/>
      <c r="H16" s="194" t="s">
        <v>64</v>
      </c>
      <c r="I16" s="195" t="s">
        <v>65</v>
      </c>
      <c r="J16" s="185"/>
      <c r="K16" s="201"/>
      <c r="L16" s="201"/>
      <c r="M16" s="201"/>
      <c r="N16" s="201"/>
      <c r="O16" s="201"/>
      <c r="P16" s="201"/>
      <c r="Q16" s="201"/>
      <c r="R16" s="201"/>
      <c r="S16" s="201"/>
    </row>
    <row r="17" spans="1:19" ht="10.5" hidden="1" thickBot="1">
      <c r="A17" s="201"/>
      <c r="B17" s="201"/>
      <c r="C17" s="201"/>
      <c r="D17" s="203"/>
      <c r="E17" s="192">
        <v>3.1</v>
      </c>
      <c r="F17" s="193" t="s">
        <v>66</v>
      </c>
      <c r="G17" s="184"/>
      <c r="H17" s="194" t="s">
        <v>67</v>
      </c>
      <c r="I17" s="195" t="s">
        <v>68</v>
      </c>
      <c r="J17" s="185"/>
      <c r="K17" s="201"/>
      <c r="L17" s="201"/>
      <c r="M17" s="201"/>
      <c r="N17" s="201"/>
      <c r="O17" s="201"/>
      <c r="P17" s="201"/>
      <c r="Q17" s="201"/>
      <c r="R17" s="201"/>
      <c r="S17" s="201"/>
    </row>
    <row r="18" spans="1:19" ht="10.5" hidden="1" thickBot="1">
      <c r="A18" s="201"/>
      <c r="B18" s="201"/>
      <c r="C18" s="201"/>
      <c r="D18" s="203"/>
      <c r="E18" s="192">
        <v>3.2</v>
      </c>
      <c r="F18" s="193" t="s">
        <v>69</v>
      </c>
      <c r="G18" s="184"/>
      <c r="H18" s="194" t="s">
        <v>70</v>
      </c>
      <c r="I18" s="195" t="s">
        <v>71</v>
      </c>
      <c r="J18" s="185"/>
      <c r="K18" s="201"/>
      <c r="L18" s="201"/>
      <c r="M18" s="201"/>
      <c r="N18" s="201"/>
      <c r="O18" s="201"/>
      <c r="P18" s="201"/>
      <c r="Q18" s="201"/>
      <c r="R18" s="201"/>
      <c r="S18" s="201"/>
    </row>
    <row r="19" spans="1:19" ht="10.5" hidden="1" thickBot="1">
      <c r="A19" s="201"/>
      <c r="B19" s="201"/>
      <c r="C19" s="201"/>
      <c r="D19" s="203"/>
      <c r="E19" s="192">
        <v>3.3</v>
      </c>
      <c r="F19" s="193" t="s">
        <v>72</v>
      </c>
      <c r="G19" s="184"/>
      <c r="H19" s="194" t="s">
        <v>73</v>
      </c>
      <c r="I19" s="195" t="s">
        <v>74</v>
      </c>
      <c r="J19" s="185"/>
      <c r="K19" s="201"/>
      <c r="L19" s="201"/>
      <c r="M19" s="201"/>
      <c r="N19" s="201"/>
      <c r="O19" s="201"/>
      <c r="P19" s="201"/>
      <c r="Q19" s="201"/>
      <c r="R19" s="201"/>
      <c r="S19" s="201"/>
    </row>
    <row r="20" spans="1:19" ht="10.5" hidden="1" thickBot="1">
      <c r="A20" s="201"/>
      <c r="B20" s="201"/>
      <c r="C20" s="201"/>
      <c r="D20" s="203"/>
      <c r="E20" s="192">
        <v>3.4</v>
      </c>
      <c r="F20" s="193" t="s">
        <v>75</v>
      </c>
      <c r="G20" s="184"/>
      <c r="H20" s="194" t="s">
        <v>76</v>
      </c>
      <c r="I20" s="195" t="s">
        <v>77</v>
      </c>
      <c r="J20" s="185"/>
      <c r="K20" s="201"/>
      <c r="L20" s="201"/>
      <c r="M20" s="201"/>
      <c r="N20" s="201"/>
      <c r="O20" s="201"/>
      <c r="P20" s="201"/>
      <c r="Q20" s="201"/>
      <c r="R20" s="201"/>
      <c r="S20" s="201"/>
    </row>
    <row r="21" spans="1:19" ht="10.5" hidden="1" thickBot="1">
      <c r="A21" s="201"/>
      <c r="B21" s="201"/>
      <c r="C21" s="201"/>
      <c r="D21" s="203"/>
      <c r="E21" s="192">
        <v>3.5</v>
      </c>
      <c r="F21" s="193" t="s">
        <v>78</v>
      </c>
      <c r="G21" s="184"/>
      <c r="H21" s="194" t="s">
        <v>79</v>
      </c>
      <c r="I21" s="195" t="s">
        <v>80</v>
      </c>
      <c r="J21" s="185"/>
      <c r="K21" s="201"/>
      <c r="L21" s="201"/>
      <c r="M21" s="201"/>
      <c r="N21" s="201"/>
      <c r="O21" s="201"/>
      <c r="P21" s="201"/>
      <c r="Q21" s="201"/>
      <c r="R21" s="201"/>
      <c r="S21" s="201"/>
    </row>
    <row r="22" spans="1:19" ht="10.5" hidden="1" thickBot="1">
      <c r="A22" s="201"/>
      <c r="B22" s="201"/>
      <c r="C22" s="201"/>
      <c r="D22" s="203"/>
      <c r="E22" s="192">
        <v>3.6</v>
      </c>
      <c r="F22" s="193" t="s">
        <v>81</v>
      </c>
      <c r="G22" s="184"/>
      <c r="H22" s="194" t="s">
        <v>82</v>
      </c>
      <c r="I22" s="195" t="s">
        <v>83</v>
      </c>
      <c r="J22" s="185"/>
      <c r="K22" s="201"/>
      <c r="L22" s="201"/>
      <c r="M22" s="201"/>
      <c r="N22" s="201"/>
      <c r="O22" s="201"/>
      <c r="P22" s="201"/>
      <c r="Q22" s="201"/>
      <c r="R22" s="201"/>
      <c r="S22" s="201"/>
    </row>
    <row r="23" spans="1:19" ht="10.5" hidden="1" thickBot="1">
      <c r="A23" s="201"/>
      <c r="B23" s="201"/>
      <c r="C23" s="201"/>
      <c r="D23" s="203"/>
      <c r="E23" s="192">
        <v>3.7</v>
      </c>
      <c r="F23" s="193" t="s">
        <v>84</v>
      </c>
      <c r="G23" s="184"/>
      <c r="H23" s="194" t="s">
        <v>85</v>
      </c>
      <c r="I23" s="195" t="s">
        <v>86</v>
      </c>
      <c r="J23" s="185"/>
      <c r="K23" s="201"/>
      <c r="L23" s="201"/>
      <c r="M23" s="201"/>
      <c r="N23" s="201"/>
      <c r="O23" s="201"/>
      <c r="P23" s="201"/>
      <c r="Q23" s="201"/>
      <c r="R23" s="201"/>
      <c r="S23" s="201"/>
    </row>
    <row r="24" spans="1:19" ht="10.5" hidden="1" thickBot="1">
      <c r="A24" s="201"/>
      <c r="B24" s="201"/>
      <c r="C24" s="201"/>
      <c r="D24" s="203"/>
      <c r="E24" s="192">
        <v>3.8</v>
      </c>
      <c r="F24" s="193" t="s">
        <v>87</v>
      </c>
      <c r="G24" s="184"/>
      <c r="H24" s="194" t="s">
        <v>88</v>
      </c>
      <c r="I24" s="195" t="s">
        <v>89</v>
      </c>
      <c r="J24" s="185"/>
      <c r="K24" s="201"/>
      <c r="L24" s="201"/>
      <c r="M24" s="201"/>
      <c r="N24" s="201"/>
      <c r="O24" s="201"/>
      <c r="P24" s="201"/>
      <c r="Q24" s="201"/>
      <c r="R24" s="201"/>
      <c r="S24" s="201"/>
    </row>
    <row r="25" spans="1:19" ht="10.5" hidden="1" thickBot="1">
      <c r="A25" s="201"/>
      <c r="B25" s="201"/>
      <c r="C25" s="201"/>
      <c r="D25" s="203"/>
      <c r="E25" s="192">
        <v>3.9</v>
      </c>
      <c r="F25" s="193" t="s">
        <v>90</v>
      </c>
      <c r="G25" s="184"/>
      <c r="H25" s="194" t="s">
        <v>91</v>
      </c>
      <c r="I25" s="195" t="s">
        <v>92</v>
      </c>
      <c r="J25" s="185"/>
      <c r="K25" s="201"/>
      <c r="L25" s="201"/>
      <c r="M25" s="201"/>
      <c r="N25" s="201"/>
      <c r="O25" s="201"/>
      <c r="P25" s="201"/>
      <c r="Q25" s="201"/>
      <c r="R25" s="201"/>
      <c r="S25" s="201"/>
    </row>
    <row r="26" spans="1:19" ht="10.5" hidden="1" thickBot="1">
      <c r="A26" s="201"/>
      <c r="B26" s="201"/>
      <c r="C26" s="201"/>
      <c r="D26" s="203"/>
      <c r="E26" s="192">
        <v>4.1</v>
      </c>
      <c r="F26" s="193" t="s">
        <v>93</v>
      </c>
      <c r="G26" s="184"/>
      <c r="H26" s="194" t="s">
        <v>94</v>
      </c>
      <c r="I26" s="195" t="s">
        <v>95</v>
      </c>
      <c r="J26" s="185"/>
      <c r="K26" s="201"/>
      <c r="L26" s="201"/>
      <c r="M26" s="201"/>
      <c r="N26" s="201"/>
      <c r="O26" s="201"/>
      <c r="P26" s="201"/>
      <c r="Q26" s="201"/>
      <c r="R26" s="201"/>
      <c r="S26" s="201"/>
    </row>
    <row r="27" spans="1:19" ht="10.5" hidden="1" thickBot="1">
      <c r="A27" s="201"/>
      <c r="B27" s="201"/>
      <c r="C27" s="201"/>
      <c r="D27" s="203"/>
      <c r="E27" s="192">
        <v>4.2</v>
      </c>
      <c r="F27" s="193" t="s">
        <v>96</v>
      </c>
      <c r="G27" s="184"/>
      <c r="H27" s="194" t="s">
        <v>97</v>
      </c>
      <c r="I27" s="195" t="s">
        <v>98</v>
      </c>
      <c r="J27" s="185"/>
      <c r="K27" s="201"/>
      <c r="L27" s="201"/>
      <c r="M27" s="201"/>
      <c r="N27" s="201"/>
      <c r="O27" s="201"/>
      <c r="P27" s="201"/>
      <c r="Q27" s="201"/>
      <c r="R27" s="201"/>
      <c r="S27" s="201"/>
    </row>
    <row r="28" spans="1:19" ht="10.5" hidden="1" thickBot="1">
      <c r="A28" s="201"/>
      <c r="B28" s="201"/>
      <c r="C28" s="201"/>
      <c r="D28" s="203"/>
      <c r="E28" s="192">
        <v>4.3</v>
      </c>
      <c r="F28" s="193" t="s">
        <v>99</v>
      </c>
      <c r="G28" s="184"/>
      <c r="H28" s="194" t="s">
        <v>100</v>
      </c>
      <c r="I28" s="195" t="s">
        <v>101</v>
      </c>
      <c r="J28" s="185"/>
      <c r="K28" s="201"/>
      <c r="L28" s="201"/>
      <c r="M28" s="201"/>
      <c r="N28" s="201"/>
      <c r="O28" s="201"/>
      <c r="P28" s="201"/>
      <c r="Q28" s="201"/>
      <c r="R28" s="201"/>
      <c r="S28" s="201"/>
    </row>
    <row r="29" spans="1:19" ht="10.5" hidden="1" thickBot="1">
      <c r="A29" s="201"/>
      <c r="B29" s="201"/>
      <c r="C29" s="201"/>
      <c r="D29" s="203"/>
      <c r="E29" s="204">
        <v>4.4</v>
      </c>
      <c r="F29" s="205" t="s">
        <v>102</v>
      </c>
      <c r="G29" s="184"/>
      <c r="H29" s="194" t="s">
        <v>103</v>
      </c>
      <c r="I29" s="195" t="s">
        <v>104</v>
      </c>
      <c r="J29" s="185"/>
      <c r="K29" s="201"/>
      <c r="L29" s="201"/>
      <c r="M29" s="201"/>
      <c r="N29" s="201"/>
      <c r="O29" s="201"/>
      <c r="P29" s="201"/>
      <c r="Q29" s="201"/>
      <c r="R29" s="201"/>
      <c r="S29" s="201"/>
    </row>
    <row r="30" spans="1:19" ht="10.5" hidden="1" thickBot="1">
      <c r="A30" s="201"/>
      <c r="B30" s="201"/>
      <c r="C30" s="201"/>
      <c r="D30" s="206"/>
      <c r="E30" s="202"/>
      <c r="F30" s="202"/>
      <c r="G30" s="180"/>
      <c r="H30" s="194" t="s">
        <v>105</v>
      </c>
      <c r="I30" s="195" t="s">
        <v>106</v>
      </c>
      <c r="J30" s="185"/>
      <c r="K30" s="201"/>
      <c r="L30" s="201"/>
      <c r="M30" s="201"/>
      <c r="N30" s="201"/>
      <c r="O30" s="201"/>
      <c r="P30" s="201"/>
      <c r="Q30" s="201"/>
      <c r="R30" s="201"/>
      <c r="S30" s="201"/>
    </row>
    <row r="31" spans="1:19" ht="10.5" hidden="1" thickBot="1">
      <c r="A31" s="201"/>
      <c r="B31" s="201"/>
      <c r="C31" s="201"/>
      <c r="D31" s="206"/>
      <c r="E31" s="201"/>
      <c r="F31" s="201"/>
      <c r="G31" s="180"/>
      <c r="H31" s="194" t="s">
        <v>107</v>
      </c>
      <c r="I31" s="195" t="s">
        <v>65</v>
      </c>
      <c r="J31" s="185"/>
      <c r="K31" s="201"/>
      <c r="L31" s="201"/>
      <c r="M31" s="201"/>
      <c r="N31" s="201"/>
      <c r="O31" s="201"/>
      <c r="P31" s="201"/>
      <c r="Q31" s="201"/>
      <c r="R31" s="201"/>
      <c r="S31" s="201"/>
    </row>
    <row r="32" spans="1:19" ht="10.5" hidden="1" thickBot="1">
      <c r="A32" s="201"/>
      <c r="B32" s="201"/>
      <c r="C32" s="201"/>
      <c r="D32" s="206"/>
      <c r="E32" s="201"/>
      <c r="F32" s="201"/>
      <c r="G32" s="180"/>
      <c r="H32" s="194" t="s">
        <v>108</v>
      </c>
      <c r="I32" s="195" t="s">
        <v>109</v>
      </c>
      <c r="J32" s="185"/>
      <c r="K32" s="201"/>
      <c r="L32" s="201"/>
      <c r="M32" s="201"/>
      <c r="N32" s="201"/>
      <c r="O32" s="201"/>
      <c r="P32" s="201"/>
      <c r="Q32" s="201"/>
      <c r="R32" s="201"/>
      <c r="S32" s="201"/>
    </row>
    <row r="33" spans="1:19" ht="10.5" hidden="1" thickBot="1">
      <c r="A33" s="201"/>
      <c r="B33" s="201"/>
      <c r="C33" s="201"/>
      <c r="D33" s="206"/>
      <c r="E33" s="201"/>
      <c r="F33" s="201"/>
      <c r="G33" s="180"/>
      <c r="H33" s="194" t="s">
        <v>110</v>
      </c>
      <c r="I33" s="195" t="s">
        <v>111</v>
      </c>
      <c r="J33" s="185"/>
      <c r="K33" s="201"/>
      <c r="L33" s="201"/>
      <c r="M33" s="201"/>
      <c r="N33" s="201"/>
      <c r="O33" s="201"/>
      <c r="P33" s="201"/>
      <c r="Q33" s="201"/>
      <c r="R33" s="201"/>
      <c r="S33" s="201"/>
    </row>
    <row r="34" spans="1:19" ht="10.5" hidden="1" thickBot="1">
      <c r="A34" s="201"/>
      <c r="B34" s="201"/>
      <c r="C34" s="201"/>
      <c r="D34" s="206"/>
      <c r="E34" s="201"/>
      <c r="F34" s="201"/>
      <c r="G34" s="180"/>
      <c r="H34" s="194" t="s">
        <v>112</v>
      </c>
      <c r="I34" s="195" t="s">
        <v>113</v>
      </c>
      <c r="J34" s="185"/>
      <c r="K34" s="201"/>
      <c r="L34" s="201"/>
      <c r="M34" s="201"/>
      <c r="N34" s="201"/>
      <c r="O34" s="201"/>
      <c r="P34" s="201"/>
      <c r="Q34" s="201"/>
      <c r="R34" s="201"/>
      <c r="S34" s="201"/>
    </row>
    <row r="35" spans="1:19" ht="10.5" hidden="1" thickBot="1">
      <c r="A35" s="201"/>
      <c r="B35" s="201"/>
      <c r="C35" s="201"/>
      <c r="D35" s="206"/>
      <c r="E35" s="201"/>
      <c r="F35" s="201"/>
      <c r="G35" s="180"/>
      <c r="H35" s="194" t="s">
        <v>114</v>
      </c>
      <c r="I35" s="195" t="s">
        <v>115</v>
      </c>
      <c r="J35" s="185"/>
      <c r="K35" s="201"/>
      <c r="L35" s="201"/>
      <c r="M35" s="201"/>
      <c r="N35" s="201"/>
      <c r="O35" s="201"/>
      <c r="P35" s="201"/>
      <c r="Q35" s="201"/>
      <c r="R35" s="201"/>
      <c r="S35" s="201"/>
    </row>
    <row r="36" spans="1:19" ht="10.5" hidden="1" thickBot="1">
      <c r="A36" s="201"/>
      <c r="B36" s="201"/>
      <c r="C36" s="201"/>
      <c r="D36" s="206"/>
      <c r="E36" s="201"/>
      <c r="F36" s="201"/>
      <c r="G36" s="180"/>
      <c r="H36" s="194" t="s">
        <v>116</v>
      </c>
      <c r="I36" s="195" t="s">
        <v>117</v>
      </c>
      <c r="J36" s="185"/>
      <c r="K36" s="201"/>
      <c r="L36" s="201"/>
      <c r="M36" s="201"/>
      <c r="N36" s="201"/>
      <c r="O36" s="201"/>
      <c r="P36" s="201"/>
      <c r="Q36" s="201"/>
      <c r="R36" s="201"/>
      <c r="S36" s="201"/>
    </row>
    <row r="37" spans="1:19" ht="10.5" hidden="1" thickBot="1">
      <c r="A37" s="201"/>
      <c r="B37" s="201"/>
      <c r="C37" s="201"/>
      <c r="D37" s="206"/>
      <c r="E37" s="201"/>
      <c r="F37" s="201"/>
      <c r="G37" s="180"/>
      <c r="H37" s="194" t="s">
        <v>118</v>
      </c>
      <c r="I37" s="195" t="s">
        <v>119</v>
      </c>
      <c r="J37" s="185"/>
      <c r="K37" s="201"/>
      <c r="L37" s="201"/>
      <c r="M37" s="201"/>
      <c r="N37" s="201"/>
      <c r="O37" s="201"/>
      <c r="P37" s="201"/>
      <c r="Q37" s="201"/>
      <c r="R37" s="201"/>
      <c r="S37" s="201"/>
    </row>
    <row r="38" spans="1:19" ht="10.5" hidden="1" thickBot="1">
      <c r="A38" s="201"/>
      <c r="B38" s="201"/>
      <c r="C38" s="201"/>
      <c r="D38" s="206"/>
      <c r="E38" s="201"/>
      <c r="F38" s="201"/>
      <c r="G38" s="180"/>
      <c r="H38" s="194" t="s">
        <v>120</v>
      </c>
      <c r="I38" s="195" t="s">
        <v>121</v>
      </c>
      <c r="J38" s="185"/>
      <c r="K38" s="201"/>
      <c r="L38" s="201"/>
      <c r="M38" s="201"/>
      <c r="N38" s="201"/>
      <c r="O38" s="201"/>
      <c r="P38" s="201"/>
      <c r="Q38" s="201"/>
      <c r="R38" s="201"/>
      <c r="S38" s="201"/>
    </row>
    <row r="39" spans="1:19" ht="10.5" hidden="1" thickBot="1">
      <c r="A39" s="201"/>
      <c r="B39" s="201"/>
      <c r="C39" s="201"/>
      <c r="D39" s="206"/>
      <c r="E39" s="201"/>
      <c r="F39" s="201"/>
      <c r="G39" s="180"/>
      <c r="H39" s="194" t="s">
        <v>122</v>
      </c>
      <c r="I39" s="195" t="s">
        <v>123</v>
      </c>
      <c r="J39" s="185"/>
      <c r="K39" s="201"/>
      <c r="L39" s="201"/>
      <c r="M39" s="201"/>
      <c r="N39" s="201"/>
      <c r="O39" s="201"/>
      <c r="P39" s="201"/>
      <c r="Q39" s="201"/>
      <c r="R39" s="201"/>
      <c r="S39" s="201"/>
    </row>
    <row r="40" spans="1:19" ht="10.5" hidden="1" thickBot="1">
      <c r="A40" s="201"/>
      <c r="B40" s="201"/>
      <c r="C40" s="201"/>
      <c r="D40" s="206"/>
      <c r="E40" s="201"/>
      <c r="F40" s="201"/>
      <c r="G40" s="180"/>
      <c r="H40" s="194" t="s">
        <v>124</v>
      </c>
      <c r="I40" s="195" t="s">
        <v>125</v>
      </c>
      <c r="J40" s="185"/>
      <c r="K40" s="201"/>
      <c r="L40" s="201"/>
      <c r="M40" s="201"/>
      <c r="N40" s="201"/>
      <c r="O40" s="201"/>
      <c r="P40" s="201"/>
      <c r="Q40" s="201"/>
      <c r="R40" s="201"/>
      <c r="S40" s="201"/>
    </row>
    <row r="41" spans="1:19" ht="10.5" hidden="1" thickBot="1">
      <c r="A41" s="201"/>
      <c r="B41" s="201"/>
      <c r="C41" s="201"/>
      <c r="D41" s="206"/>
      <c r="E41" s="201"/>
      <c r="F41" s="201"/>
      <c r="G41" s="180"/>
      <c r="H41" s="194" t="s">
        <v>126</v>
      </c>
      <c r="I41" s="195" t="s">
        <v>127</v>
      </c>
      <c r="J41" s="185"/>
      <c r="K41" s="201"/>
      <c r="L41" s="201"/>
      <c r="M41" s="201"/>
      <c r="N41" s="201"/>
      <c r="O41" s="201"/>
      <c r="P41" s="201"/>
      <c r="Q41" s="201"/>
      <c r="R41" s="201"/>
      <c r="S41" s="201"/>
    </row>
    <row r="42" spans="1:19" ht="10.5" hidden="1" thickBot="1">
      <c r="A42" s="201"/>
      <c r="B42" s="201"/>
      <c r="C42" s="201"/>
      <c r="D42" s="206"/>
      <c r="E42" s="201"/>
      <c r="F42" s="201"/>
      <c r="G42" s="180"/>
      <c r="H42" s="194" t="s">
        <v>128</v>
      </c>
      <c r="I42" s="195" t="s">
        <v>129</v>
      </c>
      <c r="J42" s="185"/>
      <c r="K42" s="201"/>
      <c r="L42" s="201"/>
      <c r="M42" s="201"/>
      <c r="N42" s="201"/>
      <c r="O42" s="201"/>
      <c r="P42" s="201"/>
      <c r="Q42" s="201"/>
      <c r="R42" s="201"/>
      <c r="S42" s="201"/>
    </row>
    <row r="43" spans="1:19" ht="10.5" hidden="1" thickBot="1">
      <c r="A43" s="201"/>
      <c r="B43" s="201"/>
      <c r="C43" s="201"/>
      <c r="D43" s="206"/>
      <c r="E43" s="201"/>
      <c r="F43" s="201"/>
      <c r="G43" s="180"/>
      <c r="H43" s="194" t="s">
        <v>130</v>
      </c>
      <c r="I43" s="195" t="s">
        <v>131</v>
      </c>
      <c r="J43" s="185"/>
      <c r="K43" s="201"/>
      <c r="L43" s="201"/>
      <c r="M43" s="201"/>
      <c r="N43" s="201"/>
      <c r="O43" s="201"/>
      <c r="P43" s="201"/>
      <c r="Q43" s="201"/>
      <c r="R43" s="201"/>
      <c r="S43" s="201"/>
    </row>
    <row r="44" spans="1:19" ht="10.5" hidden="1" thickBot="1">
      <c r="A44" s="201"/>
      <c r="B44" s="201"/>
      <c r="C44" s="201"/>
      <c r="D44" s="206"/>
      <c r="E44" s="201"/>
      <c r="F44" s="201"/>
      <c r="G44" s="180"/>
      <c r="H44" s="194" t="s">
        <v>132</v>
      </c>
      <c r="I44" s="195" t="s">
        <v>133</v>
      </c>
      <c r="J44" s="185"/>
      <c r="K44" s="201"/>
      <c r="L44" s="201"/>
      <c r="M44" s="201"/>
      <c r="N44" s="201"/>
      <c r="O44" s="201"/>
      <c r="P44" s="201"/>
      <c r="Q44" s="201"/>
      <c r="R44" s="201"/>
      <c r="S44" s="201"/>
    </row>
    <row r="45" spans="1:19" ht="10.5" hidden="1" thickBot="1">
      <c r="A45" s="201"/>
      <c r="B45" s="201"/>
      <c r="C45" s="201"/>
      <c r="D45" s="206"/>
      <c r="E45" s="201"/>
      <c r="F45" s="201"/>
      <c r="G45" s="180"/>
      <c r="H45" s="194" t="s">
        <v>134</v>
      </c>
      <c r="I45" s="195" t="s">
        <v>135</v>
      </c>
      <c r="J45" s="185"/>
      <c r="K45" s="201"/>
      <c r="L45" s="201"/>
      <c r="M45" s="201"/>
      <c r="N45" s="201"/>
      <c r="O45" s="201"/>
      <c r="P45" s="201"/>
      <c r="Q45" s="201"/>
      <c r="R45" s="201"/>
      <c r="S45" s="201"/>
    </row>
    <row r="46" spans="1:19" ht="10.5" hidden="1" thickBot="1">
      <c r="A46" s="201"/>
      <c r="B46" s="201"/>
      <c r="C46" s="201"/>
      <c r="D46" s="206"/>
      <c r="E46" s="201"/>
      <c r="F46" s="201"/>
      <c r="G46" s="180"/>
      <c r="H46" s="194" t="s">
        <v>136</v>
      </c>
      <c r="I46" s="195" t="s">
        <v>137</v>
      </c>
      <c r="J46" s="185"/>
      <c r="K46" s="201"/>
      <c r="L46" s="201"/>
      <c r="M46" s="201"/>
      <c r="N46" s="201"/>
      <c r="O46" s="201"/>
      <c r="P46" s="201"/>
      <c r="Q46" s="201"/>
      <c r="R46" s="201"/>
      <c r="S46" s="201"/>
    </row>
    <row r="47" spans="1:19" ht="10.5" hidden="1" thickBot="1">
      <c r="A47" s="201"/>
      <c r="B47" s="201"/>
      <c r="C47" s="201"/>
      <c r="D47" s="206"/>
      <c r="E47" s="201"/>
      <c r="F47" s="201"/>
      <c r="G47" s="180"/>
      <c r="H47" s="194" t="s">
        <v>138</v>
      </c>
      <c r="I47" s="195" t="s">
        <v>139</v>
      </c>
      <c r="J47" s="185"/>
      <c r="K47" s="201"/>
      <c r="L47" s="201"/>
      <c r="M47" s="201"/>
      <c r="N47" s="201"/>
      <c r="O47" s="201"/>
      <c r="P47" s="201"/>
      <c r="Q47" s="201"/>
      <c r="R47" s="201"/>
      <c r="S47" s="201"/>
    </row>
    <row r="48" spans="1:19" ht="10.5" hidden="1" thickBot="1">
      <c r="A48" s="201"/>
      <c r="B48" s="201"/>
      <c r="C48" s="201"/>
      <c r="D48" s="206"/>
      <c r="E48" s="201"/>
      <c r="F48" s="201"/>
      <c r="G48" s="180"/>
      <c r="H48" s="194" t="s">
        <v>140</v>
      </c>
      <c r="I48" s="195" t="s">
        <v>141</v>
      </c>
      <c r="J48" s="185"/>
      <c r="K48" s="201"/>
      <c r="L48" s="201"/>
      <c r="M48" s="201"/>
      <c r="N48" s="201"/>
      <c r="O48" s="201"/>
      <c r="P48" s="201"/>
      <c r="Q48" s="201"/>
      <c r="R48" s="201"/>
      <c r="S48" s="201"/>
    </row>
    <row r="49" spans="1:19" ht="10.5" hidden="1" thickBot="1">
      <c r="A49" s="201"/>
      <c r="B49" s="201"/>
      <c r="C49" s="201"/>
      <c r="D49" s="206"/>
      <c r="E49" s="201"/>
      <c r="F49" s="201"/>
      <c r="G49" s="180"/>
      <c r="H49" s="194" t="s">
        <v>142</v>
      </c>
      <c r="I49" s="195" t="s">
        <v>143</v>
      </c>
      <c r="J49" s="185"/>
      <c r="K49" s="201"/>
      <c r="L49" s="201"/>
      <c r="M49" s="201"/>
      <c r="N49" s="201"/>
      <c r="O49" s="201"/>
      <c r="P49" s="201"/>
      <c r="Q49" s="201"/>
      <c r="R49" s="201"/>
      <c r="S49" s="201"/>
    </row>
    <row r="50" spans="1:19" ht="10.5" hidden="1" thickBot="1">
      <c r="A50" s="201"/>
      <c r="B50" s="201"/>
      <c r="C50" s="201"/>
      <c r="D50" s="206"/>
      <c r="E50" s="201"/>
      <c r="F50" s="201"/>
      <c r="G50" s="180"/>
      <c r="H50" s="194" t="s">
        <v>144</v>
      </c>
      <c r="I50" s="195" t="s">
        <v>145</v>
      </c>
      <c r="J50" s="185"/>
      <c r="K50" s="201"/>
      <c r="L50" s="201"/>
      <c r="M50" s="201"/>
      <c r="N50" s="201"/>
      <c r="O50" s="201"/>
      <c r="P50" s="201"/>
      <c r="Q50" s="201"/>
      <c r="R50" s="201"/>
      <c r="S50" s="201"/>
    </row>
    <row r="51" spans="1:19" ht="10.5" hidden="1" thickBot="1">
      <c r="A51" s="201"/>
      <c r="B51" s="201"/>
      <c r="C51" s="201"/>
      <c r="D51" s="206"/>
      <c r="E51" s="201"/>
      <c r="F51" s="201"/>
      <c r="G51" s="180"/>
      <c r="H51" s="194" t="s">
        <v>146</v>
      </c>
      <c r="I51" s="195" t="s">
        <v>147</v>
      </c>
      <c r="J51" s="185"/>
      <c r="K51" s="201"/>
      <c r="L51" s="201"/>
      <c r="M51" s="201"/>
      <c r="N51" s="201"/>
      <c r="O51" s="201"/>
      <c r="P51" s="201"/>
      <c r="Q51" s="201"/>
      <c r="R51" s="201"/>
      <c r="S51" s="201"/>
    </row>
    <row r="52" spans="1:19" ht="10.5" hidden="1" thickBot="1">
      <c r="A52" s="201"/>
      <c r="B52" s="201"/>
      <c r="C52" s="201"/>
      <c r="D52" s="206"/>
      <c r="E52" s="201"/>
      <c r="F52" s="201"/>
      <c r="G52" s="180"/>
      <c r="H52" s="194" t="s">
        <v>148</v>
      </c>
      <c r="I52" s="195" t="s">
        <v>149</v>
      </c>
      <c r="J52" s="185"/>
      <c r="K52" s="201"/>
      <c r="L52" s="201"/>
      <c r="M52" s="201"/>
      <c r="N52" s="201"/>
      <c r="O52" s="201"/>
      <c r="P52" s="201"/>
      <c r="Q52" s="201"/>
      <c r="R52" s="201"/>
      <c r="S52" s="201"/>
    </row>
    <row r="53" spans="1:19" ht="10.5" hidden="1" thickBot="1">
      <c r="A53" s="201"/>
      <c r="B53" s="201"/>
      <c r="C53" s="201"/>
      <c r="D53" s="206"/>
      <c r="E53" s="201"/>
      <c r="F53" s="201"/>
      <c r="G53" s="180"/>
      <c r="H53" s="194" t="s">
        <v>150</v>
      </c>
      <c r="I53" s="195" t="s">
        <v>151</v>
      </c>
      <c r="J53" s="185"/>
      <c r="K53" s="201"/>
      <c r="L53" s="201"/>
      <c r="M53" s="201"/>
      <c r="N53" s="201"/>
      <c r="O53" s="201"/>
      <c r="P53" s="201"/>
      <c r="Q53" s="201"/>
      <c r="R53" s="201"/>
      <c r="S53" s="201"/>
    </row>
    <row r="54" spans="1:19" ht="10.5" hidden="1" thickBot="1">
      <c r="A54" s="201"/>
      <c r="B54" s="201"/>
      <c r="C54" s="201"/>
      <c r="D54" s="206"/>
      <c r="E54" s="201"/>
      <c r="F54" s="201"/>
      <c r="G54" s="180"/>
      <c r="H54" s="194" t="s">
        <v>152</v>
      </c>
      <c r="I54" s="195" t="s">
        <v>153</v>
      </c>
      <c r="J54" s="185"/>
      <c r="K54" s="201"/>
      <c r="L54" s="201"/>
      <c r="M54" s="201"/>
      <c r="N54" s="201"/>
      <c r="O54" s="201"/>
      <c r="P54" s="201"/>
      <c r="Q54" s="201"/>
      <c r="R54" s="201"/>
      <c r="S54" s="201"/>
    </row>
    <row r="55" spans="1:19" ht="10.5" hidden="1" thickBot="1">
      <c r="A55" s="201"/>
      <c r="B55" s="201"/>
      <c r="C55" s="201"/>
      <c r="D55" s="206"/>
      <c r="E55" s="201"/>
      <c r="F55" s="201"/>
      <c r="G55" s="180"/>
      <c r="H55" s="194" t="s">
        <v>154</v>
      </c>
      <c r="I55" s="195" t="s">
        <v>155</v>
      </c>
      <c r="J55" s="185"/>
      <c r="K55" s="201"/>
      <c r="L55" s="201"/>
      <c r="M55" s="201"/>
      <c r="N55" s="201"/>
      <c r="O55" s="201"/>
      <c r="P55" s="201"/>
      <c r="Q55" s="201"/>
      <c r="R55" s="201"/>
      <c r="S55" s="201"/>
    </row>
    <row r="56" spans="1:19" ht="10.5" hidden="1" thickBot="1">
      <c r="A56" s="201"/>
      <c r="B56" s="201"/>
      <c r="C56" s="201"/>
      <c r="D56" s="206"/>
      <c r="E56" s="201"/>
      <c r="F56" s="201"/>
      <c r="G56" s="180"/>
      <c r="H56" s="194" t="s">
        <v>156</v>
      </c>
      <c r="I56" s="195" t="s">
        <v>157</v>
      </c>
      <c r="J56" s="185"/>
      <c r="K56" s="201"/>
      <c r="L56" s="201"/>
      <c r="M56" s="201"/>
      <c r="N56" s="201"/>
      <c r="O56" s="201"/>
      <c r="P56" s="201"/>
      <c r="Q56" s="201"/>
      <c r="R56" s="201"/>
      <c r="S56" s="201"/>
    </row>
    <row r="57" spans="1:19" ht="10.5" hidden="1" thickBot="1">
      <c r="A57" s="201"/>
      <c r="B57" s="201"/>
      <c r="C57" s="201"/>
      <c r="D57" s="206"/>
      <c r="E57" s="201"/>
      <c r="F57" s="201"/>
      <c r="G57" s="180"/>
      <c r="H57" s="194" t="s">
        <v>158</v>
      </c>
      <c r="I57" s="195" t="s">
        <v>159</v>
      </c>
      <c r="J57" s="185"/>
      <c r="K57" s="201"/>
      <c r="L57" s="201"/>
      <c r="M57" s="201"/>
      <c r="N57" s="201"/>
      <c r="O57" s="201"/>
      <c r="P57" s="201"/>
      <c r="Q57" s="201"/>
      <c r="R57" s="201"/>
      <c r="S57" s="201"/>
    </row>
    <row r="58" spans="1:19" ht="10.5" hidden="1" thickBot="1">
      <c r="A58" s="201"/>
      <c r="B58" s="201"/>
      <c r="C58" s="201"/>
      <c r="D58" s="206"/>
      <c r="E58" s="201"/>
      <c r="F58" s="201"/>
      <c r="G58" s="180"/>
      <c r="H58" s="194" t="s">
        <v>160</v>
      </c>
      <c r="I58" s="195" t="s">
        <v>161</v>
      </c>
      <c r="J58" s="185"/>
      <c r="K58" s="201"/>
      <c r="L58" s="201"/>
      <c r="M58" s="201"/>
      <c r="N58" s="201"/>
      <c r="O58" s="201"/>
      <c r="P58" s="201"/>
      <c r="Q58" s="201"/>
      <c r="R58" s="201"/>
      <c r="S58" s="201"/>
    </row>
    <row r="59" spans="1:19" ht="10.5" hidden="1" thickBot="1">
      <c r="A59" s="201"/>
      <c r="B59" s="201"/>
      <c r="C59" s="201"/>
      <c r="D59" s="206"/>
      <c r="E59" s="201"/>
      <c r="F59" s="201"/>
      <c r="G59" s="180"/>
      <c r="H59" s="194" t="s">
        <v>162</v>
      </c>
      <c r="I59" s="195" t="s">
        <v>163</v>
      </c>
      <c r="J59" s="185"/>
      <c r="K59" s="201"/>
      <c r="L59" s="201"/>
      <c r="M59" s="201"/>
      <c r="N59" s="201"/>
      <c r="O59" s="201"/>
      <c r="P59" s="201"/>
      <c r="Q59" s="201"/>
      <c r="R59" s="201"/>
      <c r="S59" s="201"/>
    </row>
    <row r="60" spans="1:19" ht="10.5" hidden="1" thickBot="1">
      <c r="A60" s="201"/>
      <c r="B60" s="201"/>
      <c r="C60" s="201"/>
      <c r="D60" s="206"/>
      <c r="E60" s="201"/>
      <c r="F60" s="201"/>
      <c r="G60" s="180"/>
      <c r="H60" s="194" t="s">
        <v>164</v>
      </c>
      <c r="I60" s="195" t="s">
        <v>165</v>
      </c>
      <c r="J60" s="185"/>
      <c r="K60" s="201"/>
      <c r="L60" s="201"/>
      <c r="M60" s="201"/>
      <c r="N60" s="201"/>
      <c r="O60" s="201"/>
      <c r="P60" s="201"/>
      <c r="Q60" s="201"/>
      <c r="R60" s="201"/>
      <c r="S60" s="201"/>
    </row>
    <row r="61" spans="1:19" ht="10.5" hidden="1" thickBot="1">
      <c r="A61" s="201"/>
      <c r="B61" s="201"/>
      <c r="C61" s="201"/>
      <c r="D61" s="206"/>
      <c r="E61" s="201"/>
      <c r="F61" s="201"/>
      <c r="G61" s="180"/>
      <c r="H61" s="194" t="s">
        <v>166</v>
      </c>
      <c r="I61" s="195" t="s">
        <v>167</v>
      </c>
      <c r="J61" s="185"/>
      <c r="K61" s="201"/>
      <c r="L61" s="201"/>
      <c r="M61" s="201"/>
      <c r="N61" s="201"/>
      <c r="O61" s="201"/>
      <c r="P61" s="201"/>
      <c r="Q61" s="201"/>
      <c r="R61" s="201"/>
      <c r="S61" s="201"/>
    </row>
    <row r="62" spans="1:19" ht="10.5" hidden="1" thickBot="1">
      <c r="A62" s="201"/>
      <c r="B62" s="201"/>
      <c r="C62" s="201"/>
      <c r="D62" s="206"/>
      <c r="E62" s="201"/>
      <c r="F62" s="201"/>
      <c r="G62" s="180"/>
      <c r="H62" s="194" t="s">
        <v>168</v>
      </c>
      <c r="I62" s="195" t="s">
        <v>169</v>
      </c>
      <c r="J62" s="185"/>
      <c r="K62" s="201"/>
      <c r="L62" s="201"/>
      <c r="M62" s="201"/>
      <c r="N62" s="201"/>
      <c r="O62" s="201"/>
      <c r="P62" s="201"/>
      <c r="Q62" s="201"/>
      <c r="R62" s="201"/>
      <c r="S62" s="201"/>
    </row>
    <row r="63" spans="1:19" ht="10.5" hidden="1" thickBot="1">
      <c r="A63" s="201"/>
      <c r="B63" s="201"/>
      <c r="C63" s="201"/>
      <c r="D63" s="206"/>
      <c r="E63" s="201"/>
      <c r="F63" s="201"/>
      <c r="G63" s="180"/>
      <c r="H63" s="194" t="s">
        <v>170</v>
      </c>
      <c r="I63" s="195" t="s">
        <v>171</v>
      </c>
      <c r="J63" s="185"/>
      <c r="K63" s="201"/>
      <c r="L63" s="201"/>
      <c r="M63" s="201"/>
      <c r="N63" s="201"/>
      <c r="O63" s="201"/>
      <c r="P63" s="201"/>
      <c r="Q63" s="201"/>
      <c r="R63" s="201"/>
      <c r="S63" s="201"/>
    </row>
    <row r="64" spans="1:19" ht="10.5" hidden="1" thickBot="1">
      <c r="A64" s="201"/>
      <c r="B64" s="201"/>
      <c r="C64" s="201"/>
      <c r="D64" s="206"/>
      <c r="E64" s="201"/>
      <c r="F64" s="201"/>
      <c r="G64" s="180"/>
      <c r="H64" s="194" t="s">
        <v>172</v>
      </c>
      <c r="I64" s="195" t="s">
        <v>173</v>
      </c>
      <c r="J64" s="185"/>
      <c r="K64" s="201"/>
      <c r="L64" s="201"/>
      <c r="M64" s="201"/>
      <c r="N64" s="201"/>
      <c r="O64" s="201"/>
      <c r="P64" s="201"/>
      <c r="Q64" s="201"/>
      <c r="R64" s="201"/>
      <c r="S64" s="201"/>
    </row>
    <row r="65" spans="1:19" ht="10.5" hidden="1" thickBot="1">
      <c r="A65" s="201"/>
      <c r="B65" s="201"/>
      <c r="C65" s="201"/>
      <c r="D65" s="206"/>
      <c r="E65" s="201"/>
      <c r="F65" s="201"/>
      <c r="G65" s="180"/>
      <c r="H65" s="194" t="s">
        <v>174</v>
      </c>
      <c r="I65" s="195" t="s">
        <v>175</v>
      </c>
      <c r="J65" s="185"/>
      <c r="K65" s="201"/>
      <c r="L65" s="201"/>
      <c r="M65" s="201"/>
      <c r="N65" s="201"/>
      <c r="O65" s="201"/>
      <c r="P65" s="201"/>
      <c r="Q65" s="201"/>
      <c r="R65" s="201"/>
      <c r="S65" s="201"/>
    </row>
    <row r="66" spans="1:19" ht="10.5" hidden="1" thickBot="1">
      <c r="A66" s="201"/>
      <c r="B66" s="201"/>
      <c r="C66" s="201"/>
      <c r="D66" s="206"/>
      <c r="E66" s="201"/>
      <c r="F66" s="201"/>
      <c r="G66" s="180"/>
      <c r="H66" s="194" t="s">
        <v>176</v>
      </c>
      <c r="I66" s="195" t="s">
        <v>177</v>
      </c>
      <c r="J66" s="185"/>
      <c r="K66" s="201"/>
      <c r="L66" s="201"/>
      <c r="M66" s="201"/>
      <c r="N66" s="201"/>
      <c r="O66" s="201"/>
      <c r="P66" s="201"/>
      <c r="Q66" s="201"/>
      <c r="R66" s="201"/>
      <c r="S66" s="201"/>
    </row>
    <row r="67" spans="1:19" ht="10.5" hidden="1" thickBot="1">
      <c r="A67" s="201"/>
      <c r="B67" s="201"/>
      <c r="C67" s="201"/>
      <c r="D67" s="206"/>
      <c r="E67" s="201"/>
      <c r="F67" s="201"/>
      <c r="G67" s="180"/>
      <c r="H67" s="194" t="s">
        <v>178</v>
      </c>
      <c r="I67" s="195" t="s">
        <v>179</v>
      </c>
      <c r="J67" s="185"/>
      <c r="K67" s="201"/>
      <c r="L67" s="201"/>
      <c r="M67" s="201"/>
      <c r="N67" s="201"/>
      <c r="O67" s="201"/>
      <c r="P67" s="201"/>
      <c r="Q67" s="201"/>
      <c r="R67" s="201"/>
      <c r="S67" s="201"/>
    </row>
    <row r="68" spans="1:19" ht="10.5" hidden="1" thickBot="1">
      <c r="A68" s="201"/>
      <c r="B68" s="201"/>
      <c r="C68" s="201"/>
      <c r="D68" s="206"/>
      <c r="E68" s="201"/>
      <c r="F68" s="201"/>
      <c r="G68" s="180"/>
      <c r="H68" s="194" t="s">
        <v>180</v>
      </c>
      <c r="I68" s="195" t="s">
        <v>181</v>
      </c>
      <c r="J68" s="185"/>
      <c r="K68" s="201"/>
      <c r="L68" s="201"/>
      <c r="M68" s="201"/>
      <c r="N68" s="201"/>
      <c r="O68" s="201"/>
      <c r="P68" s="201"/>
      <c r="Q68" s="201"/>
      <c r="R68" s="201"/>
      <c r="S68" s="201"/>
    </row>
    <row r="69" spans="1:19" ht="10.5" hidden="1" thickBot="1">
      <c r="A69" s="201"/>
      <c r="B69" s="201"/>
      <c r="C69" s="201"/>
      <c r="D69" s="206"/>
      <c r="E69" s="201"/>
      <c r="F69" s="201"/>
      <c r="G69" s="180"/>
      <c r="H69" s="194" t="s">
        <v>182</v>
      </c>
      <c r="I69" s="195" t="s">
        <v>183</v>
      </c>
      <c r="J69" s="185"/>
      <c r="K69" s="201"/>
      <c r="L69" s="201"/>
      <c r="M69" s="201"/>
      <c r="N69" s="201"/>
      <c r="O69" s="201"/>
      <c r="P69" s="201"/>
      <c r="Q69" s="201"/>
      <c r="R69" s="201"/>
      <c r="S69" s="201"/>
    </row>
    <row r="70" spans="1:19" ht="10.5" hidden="1" thickBot="1">
      <c r="A70" s="201"/>
      <c r="B70" s="201"/>
      <c r="C70" s="201"/>
      <c r="D70" s="206"/>
      <c r="E70" s="201"/>
      <c r="F70" s="201"/>
      <c r="G70" s="180"/>
      <c r="H70" s="194" t="s">
        <v>184</v>
      </c>
      <c r="I70" s="195" t="s">
        <v>185</v>
      </c>
      <c r="J70" s="185"/>
      <c r="K70" s="201"/>
      <c r="L70" s="201"/>
      <c r="M70" s="201"/>
      <c r="N70" s="201"/>
      <c r="O70" s="201"/>
      <c r="P70" s="201"/>
      <c r="Q70" s="201"/>
      <c r="R70" s="201"/>
      <c r="S70" s="201"/>
    </row>
    <row r="71" spans="1:19" ht="10.5" hidden="1" thickBot="1">
      <c r="A71" s="201"/>
      <c r="B71" s="201"/>
      <c r="C71" s="201"/>
      <c r="D71" s="206"/>
      <c r="E71" s="201"/>
      <c r="F71" s="201"/>
      <c r="G71" s="180"/>
      <c r="H71" s="194" t="s">
        <v>186</v>
      </c>
      <c r="I71" s="195" t="s">
        <v>187</v>
      </c>
      <c r="J71" s="185"/>
      <c r="K71" s="201"/>
      <c r="L71" s="201"/>
      <c r="M71" s="201"/>
      <c r="N71" s="201"/>
      <c r="O71" s="201"/>
      <c r="P71" s="201"/>
      <c r="Q71" s="201"/>
      <c r="R71" s="201"/>
      <c r="S71" s="201"/>
    </row>
    <row r="72" spans="1:19" ht="10.5" hidden="1" thickBot="1">
      <c r="A72" s="201"/>
      <c r="B72" s="201"/>
      <c r="C72" s="201"/>
      <c r="D72" s="206"/>
      <c r="E72" s="201"/>
      <c r="F72" s="201"/>
      <c r="G72" s="180"/>
      <c r="H72" s="194" t="s">
        <v>188</v>
      </c>
      <c r="I72" s="195" t="s">
        <v>189</v>
      </c>
      <c r="J72" s="185"/>
      <c r="K72" s="201"/>
      <c r="L72" s="201"/>
      <c r="M72" s="201"/>
      <c r="N72" s="201"/>
      <c r="O72" s="201"/>
      <c r="P72" s="201"/>
      <c r="Q72" s="201"/>
      <c r="R72" s="201"/>
      <c r="S72" s="201"/>
    </row>
    <row r="73" spans="1:19" ht="10.5" hidden="1" thickBot="1">
      <c r="A73" s="201"/>
      <c r="B73" s="201"/>
      <c r="C73" s="201"/>
      <c r="D73" s="206"/>
      <c r="E73" s="201"/>
      <c r="F73" s="201"/>
      <c r="G73" s="180"/>
      <c r="H73" s="194" t="s">
        <v>190</v>
      </c>
      <c r="I73" s="195" t="s">
        <v>191</v>
      </c>
      <c r="J73" s="185"/>
      <c r="K73" s="201"/>
      <c r="L73" s="201"/>
      <c r="M73" s="201"/>
      <c r="N73" s="201"/>
      <c r="O73" s="201"/>
      <c r="P73" s="201"/>
      <c r="Q73" s="201"/>
      <c r="R73" s="201"/>
      <c r="S73" s="201"/>
    </row>
    <row r="74" spans="1:19" ht="10.5" hidden="1" thickBot="1">
      <c r="A74" s="201"/>
      <c r="B74" s="201"/>
      <c r="C74" s="201"/>
      <c r="D74" s="206"/>
      <c r="E74" s="201"/>
      <c r="F74" s="201"/>
      <c r="G74" s="180"/>
      <c r="H74" s="194" t="s">
        <v>192</v>
      </c>
      <c r="I74" s="195" t="s">
        <v>193</v>
      </c>
      <c r="J74" s="185"/>
      <c r="K74" s="201"/>
      <c r="L74" s="201"/>
      <c r="M74" s="201"/>
      <c r="N74" s="201"/>
      <c r="O74" s="201"/>
      <c r="P74" s="201"/>
      <c r="Q74" s="201"/>
      <c r="R74" s="201"/>
      <c r="S74" s="201"/>
    </row>
    <row r="75" spans="1:19" ht="10.5" hidden="1" thickBot="1">
      <c r="A75" s="201"/>
      <c r="B75" s="201"/>
      <c r="C75" s="201"/>
      <c r="D75" s="206"/>
      <c r="E75" s="201"/>
      <c r="F75" s="201"/>
      <c r="G75" s="180"/>
      <c r="H75" s="194" t="s">
        <v>194</v>
      </c>
      <c r="I75" s="195" t="s">
        <v>195</v>
      </c>
      <c r="J75" s="185"/>
      <c r="K75" s="201"/>
      <c r="L75" s="201"/>
      <c r="M75" s="201"/>
      <c r="N75" s="201"/>
      <c r="O75" s="201"/>
      <c r="P75" s="201"/>
      <c r="Q75" s="201"/>
      <c r="R75" s="201"/>
      <c r="S75" s="201"/>
    </row>
    <row r="76" spans="1:19" ht="10.5" hidden="1" thickBot="1">
      <c r="A76" s="201"/>
      <c r="B76" s="201"/>
      <c r="C76" s="201"/>
      <c r="D76" s="206"/>
      <c r="E76" s="201"/>
      <c r="F76" s="201"/>
      <c r="G76" s="180"/>
      <c r="H76" s="194" t="s">
        <v>196</v>
      </c>
      <c r="I76" s="195" t="s">
        <v>197</v>
      </c>
      <c r="J76" s="185"/>
      <c r="K76" s="201"/>
      <c r="L76" s="201"/>
      <c r="M76" s="201"/>
      <c r="N76" s="201"/>
      <c r="O76" s="201"/>
      <c r="P76" s="201"/>
      <c r="Q76" s="201"/>
      <c r="R76" s="201"/>
      <c r="S76" s="201"/>
    </row>
    <row r="77" spans="1:19" ht="10.5" hidden="1" thickBot="1">
      <c r="A77" s="201"/>
      <c r="B77" s="201"/>
      <c r="C77" s="201"/>
      <c r="D77" s="206"/>
      <c r="E77" s="201"/>
      <c r="F77" s="201"/>
      <c r="G77" s="180"/>
      <c r="H77" s="194" t="s">
        <v>198</v>
      </c>
      <c r="I77" s="195" t="s">
        <v>199</v>
      </c>
      <c r="J77" s="185"/>
      <c r="K77" s="201"/>
      <c r="L77" s="201"/>
      <c r="M77" s="201"/>
      <c r="N77" s="201"/>
      <c r="O77" s="201"/>
      <c r="P77" s="201"/>
      <c r="Q77" s="201"/>
      <c r="R77" s="201"/>
      <c r="S77" s="201"/>
    </row>
    <row r="78" spans="1:19" ht="10.5" hidden="1" thickBot="1">
      <c r="A78" s="201"/>
      <c r="B78" s="201"/>
      <c r="C78" s="201"/>
      <c r="D78" s="206"/>
      <c r="E78" s="201"/>
      <c r="F78" s="201"/>
      <c r="G78" s="180"/>
      <c r="H78" s="194" t="s">
        <v>200</v>
      </c>
      <c r="I78" s="195" t="s">
        <v>201</v>
      </c>
      <c r="J78" s="185"/>
      <c r="K78" s="201"/>
      <c r="L78" s="201"/>
      <c r="M78" s="201"/>
      <c r="N78" s="201"/>
      <c r="O78" s="201"/>
      <c r="P78" s="201"/>
      <c r="Q78" s="201"/>
      <c r="R78" s="201"/>
      <c r="S78" s="201"/>
    </row>
    <row r="79" spans="1:19" ht="10.5" hidden="1" thickBot="1">
      <c r="A79" s="201"/>
      <c r="B79" s="201"/>
      <c r="C79" s="201"/>
      <c r="D79" s="206"/>
      <c r="E79" s="201"/>
      <c r="F79" s="201"/>
      <c r="G79" s="180"/>
      <c r="H79" s="194" t="s">
        <v>202</v>
      </c>
      <c r="I79" s="195" t="s">
        <v>203</v>
      </c>
      <c r="J79" s="185"/>
      <c r="K79" s="201"/>
      <c r="L79" s="201"/>
      <c r="M79" s="201"/>
      <c r="N79" s="201"/>
      <c r="O79" s="201"/>
      <c r="P79" s="201"/>
      <c r="Q79" s="201"/>
      <c r="R79" s="201"/>
      <c r="S79" s="201"/>
    </row>
    <row r="80" spans="1:19" ht="10.5" hidden="1" thickBot="1">
      <c r="A80" s="201"/>
      <c r="B80" s="201"/>
      <c r="C80" s="201"/>
      <c r="D80" s="206"/>
      <c r="E80" s="201"/>
      <c r="F80" s="201"/>
      <c r="G80" s="180"/>
      <c r="H80" s="194" t="s">
        <v>204</v>
      </c>
      <c r="I80" s="195" t="s">
        <v>205</v>
      </c>
      <c r="J80" s="185"/>
      <c r="K80" s="201"/>
      <c r="L80" s="201"/>
      <c r="M80" s="201"/>
      <c r="N80" s="201"/>
      <c r="O80" s="201"/>
      <c r="P80" s="201"/>
      <c r="Q80" s="201"/>
      <c r="R80" s="201"/>
      <c r="S80" s="201"/>
    </row>
    <row r="81" spans="1:19" ht="10.5" hidden="1" thickBot="1">
      <c r="A81" s="201"/>
      <c r="B81" s="201"/>
      <c r="C81" s="201"/>
      <c r="D81" s="206"/>
      <c r="E81" s="201"/>
      <c r="F81" s="201"/>
      <c r="G81" s="180"/>
      <c r="H81" s="194" t="s">
        <v>206</v>
      </c>
      <c r="I81" s="195" t="s">
        <v>207</v>
      </c>
      <c r="J81" s="185"/>
      <c r="K81" s="201"/>
      <c r="L81" s="201"/>
      <c r="M81" s="201"/>
      <c r="N81" s="201"/>
      <c r="O81" s="201"/>
      <c r="P81" s="201"/>
      <c r="Q81" s="201"/>
      <c r="R81" s="201"/>
      <c r="S81" s="201"/>
    </row>
    <row r="82" spans="1:19" ht="10.5" hidden="1" thickBot="1">
      <c r="A82" s="201"/>
      <c r="B82" s="201"/>
      <c r="C82" s="201"/>
      <c r="D82" s="206"/>
      <c r="E82" s="201"/>
      <c r="F82" s="201"/>
      <c r="G82" s="180"/>
      <c r="H82" s="194" t="s">
        <v>208</v>
      </c>
      <c r="I82" s="195" t="s">
        <v>209</v>
      </c>
      <c r="J82" s="185"/>
      <c r="K82" s="201"/>
      <c r="L82" s="201"/>
      <c r="M82" s="201"/>
      <c r="N82" s="201"/>
      <c r="O82" s="201"/>
      <c r="P82" s="201"/>
      <c r="Q82" s="201"/>
      <c r="R82" s="201"/>
      <c r="S82" s="201"/>
    </row>
    <row r="83" spans="1:19" ht="10.5" hidden="1" thickBot="1">
      <c r="A83" s="201"/>
      <c r="B83" s="201"/>
      <c r="C83" s="201"/>
      <c r="D83" s="206"/>
      <c r="E83" s="201"/>
      <c r="F83" s="201"/>
      <c r="G83" s="180"/>
      <c r="H83" s="194" t="s">
        <v>210</v>
      </c>
      <c r="I83" s="195" t="s">
        <v>211</v>
      </c>
      <c r="J83" s="185"/>
      <c r="K83" s="201"/>
      <c r="L83" s="201"/>
      <c r="M83" s="201"/>
      <c r="N83" s="201"/>
      <c r="O83" s="201"/>
      <c r="P83" s="201"/>
      <c r="Q83" s="201"/>
      <c r="R83" s="201"/>
      <c r="S83" s="201"/>
    </row>
    <row r="84" spans="1:19" ht="10.5" hidden="1" thickBot="1">
      <c r="A84" s="201"/>
      <c r="B84" s="201"/>
      <c r="C84" s="201"/>
      <c r="D84" s="206"/>
      <c r="E84" s="201"/>
      <c r="F84" s="201"/>
      <c r="G84" s="180"/>
      <c r="H84" s="194" t="s">
        <v>212</v>
      </c>
      <c r="I84" s="195" t="s">
        <v>213</v>
      </c>
      <c r="J84" s="185"/>
      <c r="K84" s="201"/>
      <c r="L84" s="201"/>
      <c r="M84" s="201"/>
      <c r="N84" s="201"/>
      <c r="O84" s="201"/>
      <c r="P84" s="201"/>
      <c r="Q84" s="201"/>
      <c r="R84" s="201"/>
      <c r="S84" s="201"/>
    </row>
    <row r="85" spans="1:19" ht="10.5" hidden="1" thickBot="1">
      <c r="A85" s="201"/>
      <c r="B85" s="201"/>
      <c r="C85" s="201"/>
      <c r="D85" s="206"/>
      <c r="E85" s="201"/>
      <c r="F85" s="201"/>
      <c r="G85" s="180"/>
      <c r="H85" s="194" t="s">
        <v>214</v>
      </c>
      <c r="I85" s="195" t="s">
        <v>215</v>
      </c>
      <c r="J85" s="185"/>
      <c r="K85" s="201"/>
      <c r="L85" s="201"/>
      <c r="M85" s="201"/>
      <c r="N85" s="201"/>
      <c r="O85" s="201"/>
      <c r="P85" s="201"/>
      <c r="Q85" s="201"/>
      <c r="R85" s="201"/>
      <c r="S85" s="201"/>
    </row>
    <row r="86" spans="1:19" ht="10.5" hidden="1" thickBot="1">
      <c r="A86" s="201"/>
      <c r="B86" s="201"/>
      <c r="C86" s="201"/>
      <c r="D86" s="206"/>
      <c r="E86" s="201"/>
      <c r="F86" s="201"/>
      <c r="G86" s="180"/>
      <c r="H86" s="194" t="s">
        <v>216</v>
      </c>
      <c r="I86" s="195" t="s">
        <v>217</v>
      </c>
      <c r="J86" s="185"/>
      <c r="K86" s="201"/>
      <c r="L86" s="201"/>
      <c r="M86" s="201"/>
      <c r="N86" s="201"/>
      <c r="O86" s="201"/>
      <c r="P86" s="201"/>
      <c r="Q86" s="201"/>
      <c r="R86" s="201"/>
      <c r="S86" s="201"/>
    </row>
    <row r="87" spans="1:19" ht="10.5" hidden="1" thickBot="1">
      <c r="A87" s="201"/>
      <c r="B87" s="201"/>
      <c r="C87" s="201"/>
      <c r="D87" s="206"/>
      <c r="E87" s="201"/>
      <c r="F87" s="201"/>
      <c r="G87" s="180"/>
      <c r="H87" s="194" t="s">
        <v>218</v>
      </c>
      <c r="I87" s="195" t="s">
        <v>219</v>
      </c>
      <c r="J87" s="185"/>
      <c r="K87" s="201"/>
      <c r="L87" s="201"/>
      <c r="M87" s="201"/>
      <c r="N87" s="201"/>
      <c r="O87" s="201"/>
      <c r="P87" s="201"/>
      <c r="Q87" s="201"/>
      <c r="R87" s="201"/>
      <c r="S87" s="201"/>
    </row>
    <row r="88" spans="1:19" ht="10.5" hidden="1" thickBot="1">
      <c r="A88" s="201"/>
      <c r="B88" s="201"/>
      <c r="C88" s="201"/>
      <c r="D88" s="206"/>
      <c r="E88" s="201"/>
      <c r="F88" s="201"/>
      <c r="G88" s="180"/>
      <c r="H88" s="194" t="s">
        <v>220</v>
      </c>
      <c r="I88" s="195" t="s">
        <v>221</v>
      </c>
      <c r="J88" s="185"/>
      <c r="K88" s="201"/>
      <c r="L88" s="201"/>
      <c r="M88" s="201"/>
      <c r="N88" s="201"/>
      <c r="O88" s="201"/>
      <c r="P88" s="201"/>
      <c r="Q88" s="201"/>
      <c r="R88" s="201"/>
      <c r="S88" s="201"/>
    </row>
    <row r="89" spans="1:19" ht="10.5" hidden="1" thickBot="1">
      <c r="A89" s="201"/>
      <c r="B89" s="201"/>
      <c r="C89" s="201"/>
      <c r="D89" s="206"/>
      <c r="E89" s="201"/>
      <c r="F89" s="201"/>
      <c r="G89" s="180"/>
      <c r="H89" s="194" t="s">
        <v>222</v>
      </c>
      <c r="I89" s="195" t="s">
        <v>223</v>
      </c>
      <c r="J89" s="185"/>
      <c r="K89" s="201"/>
      <c r="L89" s="201"/>
      <c r="M89" s="201"/>
      <c r="N89" s="201"/>
      <c r="O89" s="201"/>
      <c r="P89" s="201"/>
      <c r="Q89" s="201"/>
      <c r="R89" s="201"/>
      <c r="S89" s="201"/>
    </row>
    <row r="90" spans="1:19" ht="10.5" hidden="1" thickBot="1">
      <c r="A90" s="201"/>
      <c r="B90" s="201"/>
      <c r="C90" s="201"/>
      <c r="D90" s="206"/>
      <c r="E90" s="201"/>
      <c r="F90" s="201"/>
      <c r="G90" s="180"/>
      <c r="H90" s="194" t="s">
        <v>224</v>
      </c>
      <c r="I90" s="195" t="s">
        <v>225</v>
      </c>
      <c r="J90" s="185"/>
      <c r="K90" s="201"/>
      <c r="L90" s="201"/>
      <c r="M90" s="201"/>
      <c r="N90" s="201"/>
      <c r="O90" s="201"/>
      <c r="P90" s="201"/>
      <c r="Q90" s="201"/>
      <c r="R90" s="201"/>
      <c r="S90" s="201"/>
    </row>
    <row r="91" spans="1:19" ht="10.5" hidden="1" thickBot="1">
      <c r="A91" s="201"/>
      <c r="B91" s="201"/>
      <c r="C91" s="201"/>
      <c r="D91" s="206"/>
      <c r="E91" s="201"/>
      <c r="F91" s="201"/>
      <c r="G91" s="180"/>
      <c r="H91" s="194" t="s">
        <v>226</v>
      </c>
      <c r="I91" s="195" t="s">
        <v>227</v>
      </c>
      <c r="J91" s="185"/>
      <c r="K91" s="201"/>
      <c r="L91" s="201"/>
      <c r="M91" s="201"/>
      <c r="N91" s="201"/>
      <c r="O91" s="201"/>
      <c r="P91" s="201"/>
      <c r="Q91" s="201"/>
      <c r="R91" s="201"/>
      <c r="S91" s="201"/>
    </row>
    <row r="92" spans="1:19" ht="10.5" hidden="1" thickBot="1">
      <c r="A92" s="201"/>
      <c r="B92" s="201"/>
      <c r="C92" s="201"/>
      <c r="D92" s="206"/>
      <c r="E92" s="201"/>
      <c r="F92" s="201"/>
      <c r="G92" s="180"/>
      <c r="H92" s="194" t="s">
        <v>228</v>
      </c>
      <c r="I92" s="195" t="s">
        <v>229</v>
      </c>
      <c r="J92" s="185"/>
      <c r="K92" s="201"/>
      <c r="L92" s="201"/>
      <c r="M92" s="201"/>
      <c r="N92" s="201"/>
      <c r="O92" s="201"/>
      <c r="P92" s="201"/>
      <c r="Q92" s="201"/>
      <c r="R92" s="201"/>
      <c r="S92" s="201"/>
    </row>
    <row r="93" spans="1:19" ht="10.5" hidden="1" thickBot="1">
      <c r="A93" s="201"/>
      <c r="B93" s="201"/>
      <c r="C93" s="201"/>
      <c r="D93" s="206"/>
      <c r="E93" s="201"/>
      <c r="F93" s="201"/>
      <c r="G93" s="180"/>
      <c r="H93" s="194" t="s">
        <v>230</v>
      </c>
      <c r="I93" s="195" t="s">
        <v>231</v>
      </c>
      <c r="J93" s="185"/>
      <c r="K93" s="201"/>
      <c r="L93" s="201"/>
      <c r="M93" s="201"/>
      <c r="N93" s="201"/>
      <c r="O93" s="201"/>
      <c r="P93" s="201"/>
      <c r="Q93" s="201"/>
      <c r="R93" s="201"/>
      <c r="S93" s="201"/>
    </row>
    <row r="94" spans="1:19" ht="10.5" hidden="1" thickBot="1">
      <c r="A94" s="201"/>
      <c r="B94" s="201"/>
      <c r="C94" s="201"/>
      <c r="D94" s="206"/>
      <c r="E94" s="201"/>
      <c r="F94" s="201"/>
      <c r="G94" s="180"/>
      <c r="H94" s="194" t="s">
        <v>232</v>
      </c>
      <c r="I94" s="195" t="s">
        <v>233</v>
      </c>
      <c r="J94" s="185"/>
      <c r="K94" s="201"/>
      <c r="L94" s="201"/>
      <c r="M94" s="201"/>
      <c r="N94" s="201"/>
      <c r="O94" s="201"/>
      <c r="P94" s="201"/>
      <c r="Q94" s="201"/>
      <c r="R94" s="201"/>
      <c r="S94" s="201"/>
    </row>
    <row r="95" spans="1:19" ht="10.5" hidden="1" thickBot="1">
      <c r="A95" s="201"/>
      <c r="B95" s="201"/>
      <c r="C95" s="201"/>
      <c r="D95" s="206"/>
      <c r="E95" s="201"/>
      <c r="F95" s="201"/>
      <c r="G95" s="180"/>
      <c r="H95" s="194" t="s">
        <v>234</v>
      </c>
      <c r="I95" s="195" t="s">
        <v>235</v>
      </c>
      <c r="J95" s="185"/>
      <c r="K95" s="201"/>
      <c r="L95" s="201"/>
      <c r="M95" s="201"/>
      <c r="N95" s="201"/>
      <c r="O95" s="201"/>
      <c r="P95" s="201"/>
      <c r="Q95" s="201"/>
      <c r="R95" s="201"/>
      <c r="S95" s="201"/>
    </row>
    <row r="96" spans="1:19" ht="10.5" hidden="1" thickBot="1">
      <c r="A96" s="201"/>
      <c r="B96" s="201"/>
      <c r="C96" s="201"/>
      <c r="D96" s="206"/>
      <c r="E96" s="201"/>
      <c r="F96" s="201"/>
      <c r="G96" s="180"/>
      <c r="H96" s="194" t="s">
        <v>236</v>
      </c>
      <c r="I96" s="195" t="s">
        <v>237</v>
      </c>
      <c r="J96" s="185"/>
      <c r="K96" s="201"/>
      <c r="L96" s="201"/>
      <c r="M96" s="201"/>
      <c r="N96" s="201"/>
      <c r="O96" s="201"/>
      <c r="P96" s="201"/>
      <c r="Q96" s="201"/>
      <c r="R96" s="201"/>
      <c r="S96" s="201"/>
    </row>
    <row r="97" spans="1:19" ht="10.5" hidden="1" thickBot="1">
      <c r="A97" s="201"/>
      <c r="B97" s="201"/>
      <c r="C97" s="201"/>
      <c r="D97" s="206"/>
      <c r="E97" s="201"/>
      <c r="F97" s="201"/>
      <c r="G97" s="180"/>
      <c r="H97" s="194" t="s">
        <v>238</v>
      </c>
      <c r="I97" s="195" t="s">
        <v>239</v>
      </c>
      <c r="J97" s="185"/>
      <c r="K97" s="201"/>
      <c r="L97" s="201"/>
      <c r="M97" s="201"/>
      <c r="N97" s="201"/>
      <c r="O97" s="201"/>
      <c r="P97" s="201"/>
      <c r="Q97" s="201"/>
      <c r="R97" s="201"/>
      <c r="S97" s="201"/>
    </row>
    <row r="98" spans="1:19" ht="10.5" hidden="1" thickBot="1">
      <c r="A98" s="201"/>
      <c r="B98" s="201"/>
      <c r="C98" s="201"/>
      <c r="D98" s="206"/>
      <c r="E98" s="201"/>
      <c r="F98" s="201"/>
      <c r="G98" s="180"/>
      <c r="H98" s="194" t="s">
        <v>240</v>
      </c>
      <c r="I98" s="195" t="s">
        <v>241</v>
      </c>
      <c r="J98" s="185"/>
      <c r="K98" s="201"/>
      <c r="L98" s="201"/>
      <c r="M98" s="201"/>
      <c r="N98" s="201"/>
      <c r="O98" s="201"/>
      <c r="P98" s="201"/>
      <c r="Q98" s="201"/>
      <c r="R98" s="201"/>
      <c r="S98" s="201"/>
    </row>
    <row r="99" spans="1:19" ht="10.5" hidden="1" thickBot="1">
      <c r="A99" s="201"/>
      <c r="B99" s="201"/>
      <c r="C99" s="201"/>
      <c r="D99" s="206"/>
      <c r="E99" s="201"/>
      <c r="F99" s="201"/>
      <c r="G99" s="180"/>
      <c r="H99" s="194" t="s">
        <v>242</v>
      </c>
      <c r="I99" s="195" t="s">
        <v>243</v>
      </c>
      <c r="J99" s="185"/>
      <c r="K99" s="201"/>
      <c r="L99" s="201"/>
      <c r="M99" s="201"/>
      <c r="N99" s="201"/>
      <c r="O99" s="201"/>
      <c r="P99" s="201"/>
      <c r="Q99" s="201"/>
      <c r="R99" s="201"/>
      <c r="S99" s="201"/>
    </row>
    <row r="100" spans="1:19" ht="10.5" hidden="1" thickBot="1">
      <c r="A100" s="201"/>
      <c r="B100" s="201"/>
      <c r="C100" s="201"/>
      <c r="D100" s="206"/>
      <c r="E100" s="201"/>
      <c r="F100" s="201"/>
      <c r="G100" s="180"/>
      <c r="H100" s="194" t="s">
        <v>244</v>
      </c>
      <c r="I100" s="195" t="s">
        <v>245</v>
      </c>
      <c r="J100" s="185"/>
      <c r="K100" s="201"/>
      <c r="L100" s="201"/>
      <c r="M100" s="201"/>
      <c r="N100" s="201"/>
      <c r="O100" s="201"/>
      <c r="P100" s="201"/>
      <c r="Q100" s="201"/>
      <c r="R100" s="201"/>
      <c r="S100" s="201"/>
    </row>
    <row r="101" spans="1:19" ht="10.5" hidden="1" thickBot="1">
      <c r="A101" s="201"/>
      <c r="B101" s="201"/>
      <c r="C101" s="201"/>
      <c r="D101" s="206"/>
      <c r="E101" s="201"/>
      <c r="F101" s="201"/>
      <c r="G101" s="180"/>
      <c r="H101" s="194" t="s">
        <v>246</v>
      </c>
      <c r="I101" s="195" t="s">
        <v>247</v>
      </c>
      <c r="J101" s="185"/>
      <c r="K101" s="201"/>
      <c r="L101" s="201"/>
      <c r="M101" s="201"/>
      <c r="N101" s="201"/>
      <c r="O101" s="201"/>
      <c r="P101" s="201"/>
      <c r="Q101" s="201"/>
      <c r="R101" s="201"/>
      <c r="S101" s="201"/>
    </row>
    <row r="102" spans="1:19" ht="10.5" hidden="1" thickBot="1">
      <c r="A102" s="201"/>
      <c r="B102" s="201"/>
      <c r="C102" s="201"/>
      <c r="D102" s="206"/>
      <c r="E102" s="201"/>
      <c r="F102" s="201"/>
      <c r="G102" s="180"/>
      <c r="H102" s="194" t="s">
        <v>248</v>
      </c>
      <c r="I102" s="195" t="s">
        <v>249</v>
      </c>
      <c r="J102" s="185"/>
      <c r="K102" s="201"/>
      <c r="L102" s="201"/>
      <c r="M102" s="201"/>
      <c r="N102" s="201"/>
      <c r="O102" s="201"/>
      <c r="P102" s="201"/>
      <c r="Q102" s="201"/>
      <c r="R102" s="201"/>
      <c r="S102" s="201"/>
    </row>
    <row r="103" spans="1:19" ht="10.5" hidden="1" thickBot="1">
      <c r="A103" s="201"/>
      <c r="B103" s="201"/>
      <c r="C103" s="201"/>
      <c r="D103" s="206"/>
      <c r="E103" s="201"/>
      <c r="F103" s="201"/>
      <c r="G103" s="180"/>
      <c r="H103" s="194" t="s">
        <v>250</v>
      </c>
      <c r="I103" s="195" t="s">
        <v>251</v>
      </c>
      <c r="J103" s="185"/>
      <c r="K103" s="201"/>
      <c r="L103" s="201"/>
      <c r="M103" s="201"/>
      <c r="N103" s="201"/>
      <c r="O103" s="201"/>
      <c r="P103" s="201"/>
      <c r="Q103" s="201"/>
      <c r="R103" s="201"/>
      <c r="S103" s="201"/>
    </row>
    <row r="104" spans="1:19" ht="10.5" hidden="1" thickBot="1">
      <c r="A104" s="201"/>
      <c r="B104" s="201"/>
      <c r="C104" s="201"/>
      <c r="D104" s="206"/>
      <c r="E104" s="201"/>
      <c r="F104" s="201"/>
      <c r="G104" s="180"/>
      <c r="H104" s="194" t="s">
        <v>252</v>
      </c>
      <c r="I104" s="195" t="s">
        <v>253</v>
      </c>
      <c r="J104" s="185"/>
      <c r="K104" s="201"/>
      <c r="L104" s="201"/>
      <c r="M104" s="201"/>
      <c r="N104" s="201"/>
      <c r="O104" s="201"/>
      <c r="P104" s="201"/>
      <c r="Q104" s="201"/>
      <c r="R104" s="201"/>
      <c r="S104" s="201"/>
    </row>
    <row r="105" spans="1:19" ht="10.5" hidden="1" thickBot="1">
      <c r="A105" s="201"/>
      <c r="B105" s="201"/>
      <c r="C105" s="201"/>
      <c r="D105" s="206"/>
      <c r="E105" s="201"/>
      <c r="F105" s="201"/>
      <c r="G105" s="180"/>
      <c r="H105" s="194" t="s">
        <v>254</v>
      </c>
      <c r="I105" s="195" t="s">
        <v>255</v>
      </c>
      <c r="J105" s="185"/>
      <c r="K105" s="201"/>
      <c r="L105" s="201"/>
      <c r="M105" s="201"/>
      <c r="N105" s="201"/>
      <c r="O105" s="201"/>
      <c r="P105" s="201"/>
      <c r="Q105" s="201"/>
      <c r="R105" s="201"/>
      <c r="S105" s="201"/>
    </row>
    <row r="106" spans="1:19" ht="10.5" hidden="1" thickBot="1">
      <c r="A106" s="201"/>
      <c r="B106" s="201"/>
      <c r="C106" s="201"/>
      <c r="D106" s="206"/>
      <c r="E106" s="201"/>
      <c r="F106" s="201"/>
      <c r="G106" s="180"/>
      <c r="H106" s="194" t="s">
        <v>256</v>
      </c>
      <c r="I106" s="195" t="s">
        <v>257</v>
      </c>
      <c r="J106" s="185"/>
      <c r="K106" s="201"/>
      <c r="L106" s="201"/>
      <c r="M106" s="201"/>
      <c r="N106" s="201"/>
      <c r="O106" s="201"/>
      <c r="P106" s="201"/>
      <c r="Q106" s="201"/>
      <c r="R106" s="201"/>
      <c r="S106" s="201"/>
    </row>
    <row r="107" spans="1:19" ht="10.5" hidden="1" thickBot="1">
      <c r="A107" s="201"/>
      <c r="B107" s="201"/>
      <c r="C107" s="201"/>
      <c r="D107" s="206"/>
      <c r="E107" s="201"/>
      <c r="F107" s="201"/>
      <c r="G107" s="180"/>
      <c r="H107" s="194" t="s">
        <v>258</v>
      </c>
      <c r="I107" s="195" t="s">
        <v>259</v>
      </c>
      <c r="J107" s="185"/>
      <c r="K107" s="201"/>
      <c r="L107" s="201"/>
      <c r="M107" s="201"/>
      <c r="N107" s="201"/>
      <c r="O107" s="201"/>
      <c r="P107" s="201"/>
      <c r="Q107" s="201"/>
      <c r="R107" s="201"/>
      <c r="S107" s="201"/>
    </row>
    <row r="108" spans="1:19" ht="10.5" hidden="1" thickBot="1">
      <c r="A108" s="201"/>
      <c r="B108" s="201"/>
      <c r="C108" s="201"/>
      <c r="D108" s="206"/>
      <c r="E108" s="201"/>
      <c r="F108" s="201"/>
      <c r="G108" s="180"/>
      <c r="H108" s="194" t="s">
        <v>260</v>
      </c>
      <c r="I108" s="195" t="s">
        <v>261</v>
      </c>
      <c r="J108" s="185"/>
      <c r="K108" s="201"/>
      <c r="L108" s="201"/>
      <c r="M108" s="201"/>
      <c r="N108" s="201"/>
      <c r="O108" s="201"/>
      <c r="P108" s="201"/>
      <c r="Q108" s="201"/>
      <c r="R108" s="201"/>
      <c r="S108" s="201"/>
    </row>
    <row r="109" spans="1:19" ht="10.5" hidden="1" thickBot="1">
      <c r="A109" s="201"/>
      <c r="B109" s="201"/>
      <c r="C109" s="201"/>
      <c r="D109" s="206"/>
      <c r="E109" s="201"/>
      <c r="F109" s="201"/>
      <c r="G109" s="180"/>
      <c r="H109" s="194" t="s">
        <v>262</v>
      </c>
      <c r="I109" s="195" t="s">
        <v>263</v>
      </c>
      <c r="J109" s="185"/>
      <c r="K109" s="201"/>
      <c r="L109" s="201"/>
      <c r="M109" s="201"/>
      <c r="N109" s="201"/>
      <c r="O109" s="201"/>
      <c r="P109" s="201"/>
      <c r="Q109" s="201"/>
      <c r="R109" s="201"/>
      <c r="S109" s="201"/>
    </row>
    <row r="110" spans="1:19" ht="10.5" hidden="1" thickBot="1">
      <c r="A110" s="201"/>
      <c r="B110" s="201"/>
      <c r="C110" s="201"/>
      <c r="D110" s="206"/>
      <c r="E110" s="201"/>
      <c r="F110" s="201"/>
      <c r="G110" s="180"/>
      <c r="H110" s="194" t="s">
        <v>264</v>
      </c>
      <c r="I110" s="195" t="s">
        <v>265</v>
      </c>
      <c r="J110" s="185"/>
      <c r="K110" s="201"/>
      <c r="L110" s="201"/>
      <c r="M110" s="201"/>
      <c r="N110" s="201"/>
      <c r="O110" s="201"/>
      <c r="P110" s="201"/>
      <c r="Q110" s="201"/>
      <c r="R110" s="201"/>
      <c r="S110" s="201"/>
    </row>
    <row r="111" spans="1:19" ht="10.5" hidden="1" thickBot="1">
      <c r="A111" s="201"/>
      <c r="B111" s="201"/>
      <c r="C111" s="201"/>
      <c r="D111" s="206"/>
      <c r="E111" s="201"/>
      <c r="F111" s="201"/>
      <c r="G111" s="180"/>
      <c r="H111" s="194" t="s">
        <v>266</v>
      </c>
      <c r="I111" s="195" t="s">
        <v>267</v>
      </c>
      <c r="J111" s="185"/>
      <c r="K111" s="201"/>
      <c r="L111" s="201"/>
      <c r="M111" s="201"/>
      <c r="N111" s="201"/>
      <c r="O111" s="201"/>
      <c r="P111" s="201"/>
      <c r="Q111" s="201"/>
      <c r="R111" s="201"/>
      <c r="S111" s="201"/>
    </row>
    <row r="112" spans="1:19" ht="10.5" hidden="1" thickBot="1">
      <c r="A112" s="201"/>
      <c r="B112" s="201"/>
      <c r="C112" s="201"/>
      <c r="D112" s="206"/>
      <c r="E112" s="201"/>
      <c r="F112" s="201"/>
      <c r="G112" s="180"/>
      <c r="H112" s="207" t="s">
        <v>268</v>
      </c>
      <c r="I112" s="208" t="s">
        <v>269</v>
      </c>
      <c r="J112" s="185"/>
      <c r="K112" s="201"/>
      <c r="L112" s="201"/>
      <c r="M112" s="201"/>
      <c r="N112" s="201"/>
      <c r="O112" s="201"/>
      <c r="P112" s="201"/>
      <c r="Q112" s="201"/>
      <c r="R112" s="201"/>
      <c r="S112" s="201"/>
    </row>
    <row r="113" spans="1:19" ht="9.75" hidden="1">
      <c r="A113" s="201"/>
      <c r="B113" s="201"/>
      <c r="C113" s="201"/>
      <c r="D113" s="206"/>
      <c r="E113" s="201"/>
      <c r="F113" s="201"/>
      <c r="G113" s="201"/>
      <c r="H113" s="201"/>
      <c r="I113" s="201"/>
      <c r="J113" s="201"/>
      <c r="K113" s="201"/>
      <c r="L113" s="201"/>
      <c r="M113" s="201"/>
      <c r="N113" s="201"/>
      <c r="O113" s="201"/>
      <c r="P113" s="201"/>
      <c r="Q113" s="201"/>
      <c r="R113" s="201"/>
      <c r="S113" s="201"/>
    </row>
    <row r="114" spans="1:19" ht="25.5" customHeight="1">
      <c r="A114" s="326" t="s">
        <v>2211</v>
      </c>
      <c r="B114" s="326"/>
      <c r="C114" s="326"/>
      <c r="D114" s="326"/>
      <c r="E114" s="326"/>
      <c r="F114" s="326"/>
      <c r="G114" s="326"/>
      <c r="H114" s="326"/>
      <c r="I114" s="326"/>
      <c r="J114" s="326"/>
      <c r="K114" s="326"/>
      <c r="L114" s="326"/>
      <c r="M114" s="326"/>
      <c r="N114" s="201"/>
      <c r="O114" s="201"/>
      <c r="P114" s="201"/>
      <c r="Q114" s="201"/>
      <c r="R114" s="201"/>
      <c r="S114" s="201"/>
    </row>
    <row r="115" spans="1:19" ht="38.25" customHeight="1" thickBot="1">
      <c r="A115" s="327"/>
      <c r="B115" s="327"/>
      <c r="C115" s="327"/>
      <c r="D115" s="327"/>
      <c r="E115" s="327"/>
      <c r="F115" s="327"/>
      <c r="G115" s="327"/>
      <c r="H115" s="327"/>
      <c r="I115" s="327"/>
      <c r="J115" s="327"/>
      <c r="K115" s="327"/>
      <c r="L115" s="327"/>
      <c r="M115" s="327"/>
      <c r="N115" s="201"/>
      <c r="O115" s="201"/>
      <c r="P115" s="201"/>
      <c r="Q115" s="201"/>
      <c r="R115" s="201"/>
      <c r="S115" s="201"/>
    </row>
    <row r="116" spans="1:19" ht="10.5" thickBot="1">
      <c r="A116" s="311" t="s">
        <v>270</v>
      </c>
      <c r="B116" s="312"/>
      <c r="C116" s="312"/>
      <c r="D116" s="312"/>
      <c r="E116" s="312"/>
      <c r="F116" s="312"/>
      <c r="G116" s="312"/>
      <c r="H116" s="312"/>
      <c r="I116" s="312"/>
      <c r="J116" s="312"/>
      <c r="K116" s="312"/>
      <c r="L116" s="312"/>
      <c r="M116" s="316"/>
      <c r="N116" s="185"/>
      <c r="O116" s="201"/>
      <c r="P116" s="201"/>
      <c r="Q116" s="201"/>
      <c r="R116" s="201"/>
      <c r="S116" s="201"/>
    </row>
    <row r="117" spans="1:19" ht="10.5" thickBot="1">
      <c r="A117" s="209" t="s">
        <v>0</v>
      </c>
      <c r="B117" s="210">
        <v>1</v>
      </c>
      <c r="C117" s="313" t="s">
        <v>5</v>
      </c>
      <c r="D117" s="314"/>
      <c r="E117" s="314"/>
      <c r="F117" s="314"/>
      <c r="G117" s="314"/>
      <c r="H117" s="314"/>
      <c r="I117" s="314"/>
      <c r="J117" s="314"/>
      <c r="K117" s="314"/>
      <c r="L117" s="314"/>
      <c r="M117" s="315"/>
      <c r="N117" s="185"/>
      <c r="O117" s="201"/>
      <c r="P117" s="201"/>
      <c r="Q117" s="201"/>
      <c r="R117" s="201"/>
      <c r="S117" s="201"/>
    </row>
    <row r="118" spans="1:19" ht="10.5" thickBot="1">
      <c r="A118" s="209" t="s">
        <v>271</v>
      </c>
      <c r="B118" s="210">
        <v>1.5</v>
      </c>
      <c r="C118" s="313" t="str">
        <f>IF((B118=""),"",VLOOKUP(B118,funcion,2,0))</f>
        <v>ASUNTOS FINANCIEROS Y HACENDARIOS</v>
      </c>
      <c r="D118" s="314"/>
      <c r="E118" s="314"/>
      <c r="F118" s="314"/>
      <c r="G118" s="314"/>
      <c r="H118" s="314"/>
      <c r="I118" s="314"/>
      <c r="J118" s="314"/>
      <c r="K118" s="314"/>
      <c r="L118" s="314"/>
      <c r="M118" s="315"/>
      <c r="N118" s="185"/>
      <c r="O118" s="201"/>
      <c r="P118" s="201"/>
      <c r="Q118" s="201"/>
      <c r="R118" s="201"/>
      <c r="S118" s="201"/>
    </row>
    <row r="119" spans="1:19" ht="10.5" thickBot="1">
      <c r="A119" s="209" t="s">
        <v>272</v>
      </c>
      <c r="B119" s="210" t="s">
        <v>73</v>
      </c>
      <c r="C119" s="313" t="str">
        <f>IF((B119=""),"",VLOOKUP(B119,sub,2,0))</f>
        <v>Asuntos Hacendarios</v>
      </c>
      <c r="D119" s="314"/>
      <c r="E119" s="314"/>
      <c r="F119" s="314"/>
      <c r="G119" s="314"/>
      <c r="H119" s="314"/>
      <c r="I119" s="314"/>
      <c r="J119" s="314"/>
      <c r="K119" s="314"/>
      <c r="L119" s="314"/>
      <c r="M119" s="315"/>
      <c r="N119" s="185"/>
      <c r="O119" s="201"/>
      <c r="P119" s="201"/>
      <c r="Q119" s="201"/>
      <c r="R119" s="201"/>
      <c r="S119" s="201"/>
    </row>
    <row r="120" spans="1:19" ht="9.75">
      <c r="A120" s="211" t="s">
        <v>273</v>
      </c>
      <c r="B120" s="202"/>
      <c r="C120" s="202"/>
      <c r="D120" s="212"/>
      <c r="E120" s="202"/>
      <c r="F120" s="202"/>
      <c r="G120" s="202"/>
      <c r="H120" s="202"/>
      <c r="I120" s="202"/>
      <c r="J120" s="202"/>
      <c r="K120" s="202"/>
      <c r="L120" s="202"/>
      <c r="M120" s="202"/>
      <c r="N120" s="201"/>
      <c r="O120" s="201"/>
      <c r="P120" s="201"/>
      <c r="Q120" s="201"/>
      <c r="R120" s="201"/>
      <c r="S120" s="201"/>
    </row>
    <row r="121" spans="1:19" ht="10.5" thickBot="1">
      <c r="A121" s="54"/>
      <c r="B121" s="186"/>
      <c r="C121" s="186"/>
      <c r="D121" s="213"/>
      <c r="E121" s="186"/>
      <c r="F121" s="186"/>
      <c r="G121" s="186"/>
      <c r="H121" s="186"/>
      <c r="I121" s="186"/>
      <c r="J121" s="186"/>
      <c r="K121" s="186"/>
      <c r="L121" s="186"/>
      <c r="M121" s="186"/>
      <c r="N121" s="201"/>
      <c r="O121" s="201"/>
      <c r="P121" s="201"/>
      <c r="Q121" s="201"/>
      <c r="R121" s="201"/>
      <c r="S121" s="201"/>
    </row>
    <row r="122" spans="1:19" ht="10.5" thickBot="1">
      <c r="A122" s="311" t="s">
        <v>274</v>
      </c>
      <c r="B122" s="312"/>
      <c r="C122" s="312"/>
      <c r="D122" s="312"/>
      <c r="E122" s="312"/>
      <c r="F122" s="312"/>
      <c r="G122" s="312"/>
      <c r="H122" s="312"/>
      <c r="I122" s="312"/>
      <c r="J122" s="312"/>
      <c r="K122" s="312"/>
      <c r="L122" s="312"/>
      <c r="M122" s="316"/>
      <c r="N122" s="185"/>
      <c r="O122" s="201"/>
      <c r="P122" s="201"/>
      <c r="Q122" s="201"/>
      <c r="R122" s="201"/>
      <c r="S122" s="201"/>
    </row>
    <row r="123" spans="1:19" ht="10.5" thickBot="1">
      <c r="A123" s="209" t="s">
        <v>275</v>
      </c>
      <c r="B123" s="210">
        <v>5</v>
      </c>
      <c r="C123" s="313" t="s">
        <v>2182</v>
      </c>
      <c r="D123" s="314"/>
      <c r="E123" s="314"/>
      <c r="F123" s="314"/>
      <c r="G123" s="314"/>
      <c r="H123" s="314"/>
      <c r="I123" s="314"/>
      <c r="J123" s="314"/>
      <c r="K123" s="314"/>
      <c r="L123" s="314"/>
      <c r="M123" s="315"/>
      <c r="N123" s="185"/>
      <c r="O123" s="201"/>
      <c r="P123" s="201"/>
      <c r="Q123" s="201"/>
      <c r="R123" s="201"/>
      <c r="S123" s="201"/>
    </row>
    <row r="124" spans="1:19" ht="10.5" thickBot="1">
      <c r="A124" s="209" t="s">
        <v>276</v>
      </c>
      <c r="B124" s="210" t="s">
        <v>2184</v>
      </c>
      <c r="C124" s="313" t="s">
        <v>2183</v>
      </c>
      <c r="D124" s="314"/>
      <c r="E124" s="314"/>
      <c r="F124" s="314"/>
      <c r="G124" s="314"/>
      <c r="H124" s="314"/>
      <c r="I124" s="314"/>
      <c r="J124" s="314"/>
      <c r="K124" s="314"/>
      <c r="L124" s="314"/>
      <c r="M124" s="315"/>
      <c r="N124" s="185"/>
      <c r="O124" s="201"/>
      <c r="P124" s="201"/>
      <c r="Q124" s="201"/>
      <c r="R124" s="201"/>
      <c r="S124" s="201"/>
    </row>
    <row r="125" spans="1:19" ht="10.5" thickBot="1">
      <c r="A125" s="209" t="s">
        <v>277</v>
      </c>
      <c r="B125" s="210" t="s">
        <v>2212</v>
      </c>
      <c r="C125" s="313" t="s">
        <v>2225</v>
      </c>
      <c r="D125" s="314"/>
      <c r="E125" s="314"/>
      <c r="F125" s="314"/>
      <c r="G125" s="314"/>
      <c r="H125" s="314"/>
      <c r="I125" s="314"/>
      <c r="J125" s="314"/>
      <c r="K125" s="314"/>
      <c r="L125" s="314"/>
      <c r="M125" s="315"/>
      <c r="N125" s="185"/>
      <c r="O125" s="201"/>
      <c r="P125" s="201"/>
      <c r="Q125" s="201"/>
      <c r="R125" s="201"/>
      <c r="S125" s="201"/>
    </row>
    <row r="126" spans="1:19" ht="10.5" thickBot="1">
      <c r="A126" s="209" t="s">
        <v>278</v>
      </c>
      <c r="B126" s="210">
        <v>1</v>
      </c>
      <c r="C126" s="313" t="s">
        <v>2226</v>
      </c>
      <c r="D126" s="314"/>
      <c r="E126" s="314"/>
      <c r="F126" s="314"/>
      <c r="G126" s="314"/>
      <c r="H126" s="314"/>
      <c r="I126" s="314"/>
      <c r="J126" s="314"/>
      <c r="K126" s="314"/>
      <c r="L126" s="314"/>
      <c r="M126" s="315"/>
      <c r="N126" s="185"/>
      <c r="O126" s="201"/>
      <c r="P126" s="201"/>
      <c r="Q126" s="201"/>
      <c r="R126" s="201"/>
      <c r="S126" s="201"/>
    </row>
    <row r="127" spans="1:19" ht="9.75">
      <c r="A127" s="211" t="s">
        <v>279</v>
      </c>
      <c r="B127" s="202"/>
      <c r="C127" s="202"/>
      <c r="D127" s="212"/>
      <c r="E127" s="202"/>
      <c r="F127" s="202"/>
      <c r="G127" s="202"/>
      <c r="H127" s="202"/>
      <c r="I127" s="202"/>
      <c r="J127" s="202"/>
      <c r="K127" s="202"/>
      <c r="L127" s="202"/>
      <c r="M127" s="202"/>
      <c r="N127" s="201"/>
      <c r="O127" s="201"/>
      <c r="P127" s="201"/>
      <c r="Q127" s="201"/>
      <c r="R127" s="201"/>
      <c r="S127" s="201"/>
    </row>
    <row r="128" spans="1:19" ht="10.5" thickBot="1">
      <c r="A128" s="54"/>
      <c r="B128" s="186"/>
      <c r="C128" s="186"/>
      <c r="D128" s="213"/>
      <c r="E128" s="186"/>
      <c r="F128" s="186"/>
      <c r="G128" s="186"/>
      <c r="H128" s="186"/>
      <c r="I128" s="186"/>
      <c r="J128" s="186"/>
      <c r="K128" s="186"/>
      <c r="L128" s="186"/>
      <c r="M128" s="186"/>
      <c r="N128" s="201"/>
      <c r="O128" s="201"/>
      <c r="P128" s="201"/>
      <c r="Q128" s="201"/>
      <c r="R128" s="201"/>
      <c r="S128" s="201"/>
    </row>
    <row r="129" spans="1:19" ht="10.5" thickBot="1">
      <c r="A129" s="311" t="s">
        <v>280</v>
      </c>
      <c r="B129" s="312"/>
      <c r="C129" s="312"/>
      <c r="D129" s="312"/>
      <c r="E129" s="312"/>
      <c r="F129" s="312"/>
      <c r="G129" s="312"/>
      <c r="H129" s="312"/>
      <c r="I129" s="312"/>
      <c r="J129" s="312"/>
      <c r="K129" s="312"/>
      <c r="L129" s="312"/>
      <c r="M129" s="316"/>
      <c r="N129" s="185"/>
      <c r="O129" s="201"/>
      <c r="P129" s="201"/>
      <c r="Q129" s="201"/>
      <c r="R129" s="201"/>
      <c r="S129" s="201"/>
    </row>
    <row r="130" spans="1:19" ht="10.5" thickBot="1">
      <c r="A130" s="209" t="s">
        <v>281</v>
      </c>
      <c r="B130" s="214">
        <v>1</v>
      </c>
      <c r="C130" s="313" t="s">
        <v>2185</v>
      </c>
      <c r="D130" s="314"/>
      <c r="E130" s="314"/>
      <c r="F130" s="314"/>
      <c r="G130" s="314"/>
      <c r="H130" s="314"/>
      <c r="I130" s="314"/>
      <c r="J130" s="314"/>
      <c r="K130" s="314"/>
      <c r="L130" s="314"/>
      <c r="M130" s="315"/>
      <c r="N130" s="185"/>
      <c r="O130" s="201"/>
      <c r="P130" s="201"/>
      <c r="Q130" s="201"/>
      <c r="R130" s="201"/>
      <c r="S130" s="201"/>
    </row>
    <row r="131" spans="1:19" ht="21" thickBot="1">
      <c r="A131" s="209" t="s">
        <v>282</v>
      </c>
      <c r="B131" s="209"/>
      <c r="C131" s="313" t="s">
        <v>2186</v>
      </c>
      <c r="D131" s="314"/>
      <c r="E131" s="314"/>
      <c r="F131" s="314"/>
      <c r="G131" s="314"/>
      <c r="H131" s="314"/>
      <c r="I131" s="314"/>
      <c r="J131" s="314"/>
      <c r="K131" s="314"/>
      <c r="L131" s="314"/>
      <c r="M131" s="315"/>
      <c r="N131" s="185"/>
      <c r="O131" s="201"/>
      <c r="P131" s="201"/>
      <c r="Q131" s="201"/>
      <c r="R131" s="201"/>
      <c r="S131" s="201"/>
    </row>
    <row r="132" spans="1:19" ht="10.5" thickBot="1">
      <c r="A132" s="209" t="s">
        <v>283</v>
      </c>
      <c r="B132" s="209"/>
      <c r="C132" s="317">
        <v>4</v>
      </c>
      <c r="D132" s="318"/>
      <c r="E132" s="318"/>
      <c r="F132" s="318"/>
      <c r="G132" s="318"/>
      <c r="H132" s="318"/>
      <c r="I132" s="318"/>
      <c r="J132" s="318"/>
      <c r="K132" s="318"/>
      <c r="L132" s="318"/>
      <c r="M132" s="319"/>
      <c r="N132" s="185"/>
      <c r="O132" s="201"/>
      <c r="P132" s="201"/>
      <c r="Q132" s="201"/>
      <c r="R132" s="201"/>
      <c r="S132" s="201"/>
    </row>
    <row r="133" spans="1:19" ht="9.75">
      <c r="A133" s="215" t="s">
        <v>284</v>
      </c>
      <c r="B133" s="215"/>
      <c r="C133" s="302" t="s">
        <v>2227</v>
      </c>
      <c r="D133" s="303"/>
      <c r="E133" s="303"/>
      <c r="F133" s="303"/>
      <c r="G133" s="303"/>
      <c r="H133" s="303"/>
      <c r="I133" s="303"/>
      <c r="J133" s="303"/>
      <c r="K133" s="303"/>
      <c r="L133" s="303"/>
      <c r="M133" s="304"/>
      <c r="N133" s="185"/>
      <c r="O133" s="201"/>
      <c r="P133" s="201"/>
      <c r="Q133" s="201"/>
      <c r="R133" s="201"/>
      <c r="S133" s="201"/>
    </row>
    <row r="134" spans="1:19" ht="9.75">
      <c r="A134" s="216" t="s">
        <v>285</v>
      </c>
      <c r="B134" s="217"/>
      <c r="C134" s="305" t="s">
        <v>2228</v>
      </c>
      <c r="D134" s="306"/>
      <c r="E134" s="306"/>
      <c r="F134" s="306"/>
      <c r="G134" s="306"/>
      <c r="H134" s="306"/>
      <c r="I134" s="306"/>
      <c r="J134" s="306"/>
      <c r="K134" s="306"/>
      <c r="L134" s="306"/>
      <c r="M134" s="307"/>
      <c r="N134" s="185"/>
      <c r="O134" s="201"/>
      <c r="P134" s="201"/>
      <c r="Q134" s="201"/>
      <c r="R134" s="201"/>
      <c r="S134" s="201"/>
    </row>
    <row r="135" spans="1:19" ht="9.75">
      <c r="A135" s="217" t="s">
        <v>285</v>
      </c>
      <c r="B135" s="217"/>
      <c r="C135" s="305" t="s">
        <v>2229</v>
      </c>
      <c r="D135" s="306"/>
      <c r="E135" s="306"/>
      <c r="F135" s="306"/>
      <c r="G135" s="306"/>
      <c r="H135" s="306"/>
      <c r="I135" s="306"/>
      <c r="J135" s="306"/>
      <c r="K135" s="306"/>
      <c r="L135" s="306"/>
      <c r="M135" s="307"/>
      <c r="N135" s="185"/>
      <c r="O135" s="201"/>
      <c r="P135" s="201"/>
      <c r="Q135" s="201"/>
      <c r="R135" s="201"/>
      <c r="S135" s="201"/>
    </row>
    <row r="136" spans="1:19" ht="10.5" thickBot="1">
      <c r="A136" s="218" t="s">
        <v>285</v>
      </c>
      <c r="B136" s="218"/>
      <c r="C136" s="308" t="s">
        <v>2230</v>
      </c>
      <c r="D136" s="309"/>
      <c r="E136" s="309"/>
      <c r="F136" s="309"/>
      <c r="G136" s="309"/>
      <c r="H136" s="309"/>
      <c r="I136" s="309"/>
      <c r="J136" s="309"/>
      <c r="K136" s="309"/>
      <c r="L136" s="309"/>
      <c r="M136" s="310"/>
      <c r="N136" s="185"/>
      <c r="O136" s="201"/>
      <c r="P136" s="201"/>
      <c r="Q136" s="201"/>
      <c r="R136" s="201"/>
      <c r="S136" s="201"/>
    </row>
    <row r="137" spans="1:19" ht="10.5" thickBot="1">
      <c r="A137" s="209" t="s">
        <v>287</v>
      </c>
      <c r="B137" s="219" t="s">
        <v>288</v>
      </c>
      <c r="C137" s="219" t="s">
        <v>289</v>
      </c>
      <c r="D137" s="220" t="s">
        <v>290</v>
      </c>
      <c r="E137" s="219" t="s">
        <v>291</v>
      </c>
      <c r="F137" s="219" t="s">
        <v>290</v>
      </c>
      <c r="G137" s="219" t="s">
        <v>292</v>
      </c>
      <c r="H137" s="219" t="s">
        <v>292</v>
      </c>
      <c r="I137" s="219" t="s">
        <v>291</v>
      </c>
      <c r="J137" s="219" t="s">
        <v>293</v>
      </c>
      <c r="K137" s="219" t="s">
        <v>294</v>
      </c>
      <c r="L137" s="219" t="s">
        <v>295</v>
      </c>
      <c r="M137" s="219" t="s">
        <v>296</v>
      </c>
      <c r="N137" s="185"/>
      <c r="O137" s="201"/>
      <c r="P137" s="201"/>
      <c r="Q137" s="201"/>
      <c r="R137" s="201"/>
      <c r="S137" s="201"/>
    </row>
    <row r="138" spans="1:14" s="224" customFormat="1" ht="10.5" thickBot="1">
      <c r="A138" s="221">
        <v>4</v>
      </c>
      <c r="B138" s="221"/>
      <c r="C138" s="221"/>
      <c r="D138" s="222" t="s">
        <v>2231</v>
      </c>
      <c r="E138" s="221"/>
      <c r="F138" s="221"/>
      <c r="G138" s="221">
        <v>1</v>
      </c>
      <c r="H138" s="221"/>
      <c r="I138" s="221"/>
      <c r="J138" s="221">
        <v>1</v>
      </c>
      <c r="K138" s="221"/>
      <c r="L138" s="221"/>
      <c r="M138" s="221">
        <v>1</v>
      </c>
      <c r="N138" s="223"/>
    </row>
    <row r="139" spans="1:19" ht="10.5" thickBot="1">
      <c r="A139" s="311" t="s">
        <v>297</v>
      </c>
      <c r="B139" s="312"/>
      <c r="C139" s="312"/>
      <c r="D139" s="312"/>
      <c r="E139" s="312"/>
      <c r="F139" s="312"/>
      <c r="G139" s="312"/>
      <c r="H139" s="312"/>
      <c r="I139" s="312"/>
      <c r="J139" s="312"/>
      <c r="K139" s="312"/>
      <c r="L139" s="312"/>
      <c r="M139" s="316"/>
      <c r="N139" s="185"/>
      <c r="O139" s="201"/>
      <c r="P139" s="201"/>
      <c r="Q139" s="201"/>
      <c r="R139" s="201"/>
      <c r="S139" s="201"/>
    </row>
    <row r="140" spans="1:19" ht="10.5" thickBot="1">
      <c r="A140" s="209" t="s">
        <v>298</v>
      </c>
      <c r="B140" s="214">
        <v>2</v>
      </c>
      <c r="C140" s="313" t="s">
        <v>2187</v>
      </c>
      <c r="D140" s="314"/>
      <c r="E140" s="314"/>
      <c r="F140" s="314"/>
      <c r="G140" s="314"/>
      <c r="H140" s="314"/>
      <c r="I140" s="314"/>
      <c r="J140" s="314"/>
      <c r="K140" s="314"/>
      <c r="L140" s="314"/>
      <c r="M140" s="315"/>
      <c r="N140" s="185"/>
      <c r="O140" s="201"/>
      <c r="P140" s="201"/>
      <c r="Q140" s="201"/>
      <c r="R140" s="201"/>
      <c r="S140" s="201"/>
    </row>
    <row r="141" spans="1:19" ht="21" thickBot="1">
      <c r="A141" s="209" t="s">
        <v>282</v>
      </c>
      <c r="B141" s="209"/>
      <c r="C141" s="313" t="s">
        <v>337</v>
      </c>
      <c r="D141" s="314"/>
      <c r="E141" s="314"/>
      <c r="F141" s="314"/>
      <c r="G141" s="314"/>
      <c r="H141" s="314"/>
      <c r="I141" s="314"/>
      <c r="J141" s="314"/>
      <c r="K141" s="314"/>
      <c r="L141" s="314"/>
      <c r="M141" s="315"/>
      <c r="N141" s="185"/>
      <c r="O141" s="201"/>
      <c r="P141" s="201"/>
      <c r="Q141" s="201"/>
      <c r="R141" s="201"/>
      <c r="S141" s="201"/>
    </row>
    <row r="142" spans="1:19" ht="10.5" thickBot="1">
      <c r="A142" s="209" t="s">
        <v>283</v>
      </c>
      <c r="B142" s="209"/>
      <c r="C142" s="317">
        <v>6</v>
      </c>
      <c r="D142" s="318"/>
      <c r="E142" s="318"/>
      <c r="F142" s="318"/>
      <c r="G142" s="318"/>
      <c r="H142" s="318"/>
      <c r="I142" s="318"/>
      <c r="J142" s="318"/>
      <c r="K142" s="318"/>
      <c r="L142" s="318"/>
      <c r="M142" s="319"/>
      <c r="N142" s="185"/>
      <c r="O142" s="201"/>
      <c r="P142" s="201"/>
      <c r="Q142" s="201"/>
      <c r="R142" s="201"/>
      <c r="S142" s="201"/>
    </row>
    <row r="143" spans="1:19" ht="9.75">
      <c r="A143" s="215" t="s">
        <v>284</v>
      </c>
      <c r="B143" s="215"/>
      <c r="C143" s="302" t="s">
        <v>2188</v>
      </c>
      <c r="D143" s="303"/>
      <c r="E143" s="303"/>
      <c r="F143" s="303"/>
      <c r="G143" s="303"/>
      <c r="H143" s="303"/>
      <c r="I143" s="303"/>
      <c r="J143" s="303"/>
      <c r="K143" s="303"/>
      <c r="L143" s="303"/>
      <c r="M143" s="304"/>
      <c r="N143" s="185"/>
      <c r="O143" s="201"/>
      <c r="P143" s="201"/>
      <c r="Q143" s="201"/>
      <c r="R143" s="201"/>
      <c r="S143" s="201"/>
    </row>
    <row r="144" spans="1:19" ht="9.75">
      <c r="A144" s="217"/>
      <c r="B144" s="217"/>
      <c r="C144" s="305" t="s">
        <v>2189</v>
      </c>
      <c r="D144" s="306"/>
      <c r="E144" s="306"/>
      <c r="F144" s="306"/>
      <c r="G144" s="306"/>
      <c r="H144" s="306"/>
      <c r="I144" s="306"/>
      <c r="J144" s="306"/>
      <c r="K144" s="306"/>
      <c r="L144" s="306"/>
      <c r="M144" s="307"/>
      <c r="N144" s="185"/>
      <c r="O144" s="201"/>
      <c r="P144" s="201"/>
      <c r="Q144" s="201"/>
      <c r="R144" s="201"/>
      <c r="S144" s="201"/>
    </row>
    <row r="145" spans="1:19" ht="9.75">
      <c r="A145" s="217"/>
      <c r="B145" s="217"/>
      <c r="C145" s="320" t="s">
        <v>2190</v>
      </c>
      <c r="D145" s="321"/>
      <c r="E145" s="321"/>
      <c r="F145" s="321"/>
      <c r="G145" s="321"/>
      <c r="H145" s="321"/>
      <c r="I145" s="321"/>
      <c r="J145" s="321"/>
      <c r="K145" s="321"/>
      <c r="L145" s="321"/>
      <c r="M145" s="322"/>
      <c r="N145" s="185"/>
      <c r="O145" s="201"/>
      <c r="P145" s="201"/>
      <c r="Q145" s="201"/>
      <c r="R145" s="201"/>
      <c r="S145" s="201"/>
    </row>
    <row r="146" spans="1:19" ht="10.5" thickBot="1">
      <c r="A146" s="218"/>
      <c r="B146" s="218"/>
      <c r="C146" s="323" t="s">
        <v>338</v>
      </c>
      <c r="D146" s="324"/>
      <c r="E146" s="324"/>
      <c r="F146" s="324"/>
      <c r="G146" s="324"/>
      <c r="H146" s="324"/>
      <c r="I146" s="324"/>
      <c r="J146" s="324"/>
      <c r="K146" s="324"/>
      <c r="L146" s="324"/>
      <c r="M146" s="325"/>
      <c r="N146" s="185"/>
      <c r="O146" s="201"/>
      <c r="P146" s="201"/>
      <c r="Q146" s="201"/>
      <c r="R146" s="201"/>
      <c r="S146" s="201"/>
    </row>
    <row r="147" spans="1:19" ht="10.5" thickBot="1">
      <c r="A147" s="209" t="s">
        <v>287</v>
      </c>
      <c r="B147" s="219" t="s">
        <v>288</v>
      </c>
      <c r="C147" s="219" t="s">
        <v>289</v>
      </c>
      <c r="D147" s="220" t="s">
        <v>290</v>
      </c>
      <c r="E147" s="219" t="s">
        <v>291</v>
      </c>
      <c r="F147" s="219" t="s">
        <v>290</v>
      </c>
      <c r="G147" s="219" t="s">
        <v>292</v>
      </c>
      <c r="H147" s="219" t="s">
        <v>292</v>
      </c>
      <c r="I147" s="219" t="s">
        <v>291</v>
      </c>
      <c r="J147" s="219" t="s">
        <v>293</v>
      </c>
      <c r="K147" s="219" t="s">
        <v>294</v>
      </c>
      <c r="L147" s="219" t="s">
        <v>295</v>
      </c>
      <c r="M147" s="219" t="s">
        <v>296</v>
      </c>
      <c r="N147" s="185"/>
      <c r="O147" s="201"/>
      <c r="P147" s="201"/>
      <c r="Q147" s="201"/>
      <c r="R147" s="201"/>
      <c r="S147" s="201"/>
    </row>
    <row r="148" spans="1:14" s="224" customFormat="1" ht="10.5" thickBot="1">
      <c r="A148" s="221">
        <v>6</v>
      </c>
      <c r="B148" s="221"/>
      <c r="C148" s="221"/>
      <c r="D148" s="222" t="s">
        <v>2231</v>
      </c>
      <c r="E148" s="221"/>
      <c r="F148" s="221">
        <v>1</v>
      </c>
      <c r="G148" s="221">
        <v>1</v>
      </c>
      <c r="H148" s="221"/>
      <c r="I148" s="221">
        <v>1</v>
      </c>
      <c r="J148" s="221">
        <v>1</v>
      </c>
      <c r="K148" s="221"/>
      <c r="L148" s="221">
        <v>1</v>
      </c>
      <c r="M148" s="221"/>
      <c r="N148" s="223"/>
    </row>
    <row r="149" spans="1:19" ht="10.5" thickBot="1">
      <c r="A149" s="311" t="s">
        <v>2191</v>
      </c>
      <c r="B149" s="312"/>
      <c r="C149" s="312"/>
      <c r="D149" s="312"/>
      <c r="E149" s="312"/>
      <c r="F149" s="312"/>
      <c r="G149" s="312"/>
      <c r="H149" s="312"/>
      <c r="I149" s="312"/>
      <c r="J149" s="312"/>
      <c r="K149" s="312"/>
      <c r="L149" s="312"/>
      <c r="M149" s="316"/>
      <c r="N149" s="185"/>
      <c r="O149" s="201"/>
      <c r="P149" s="201"/>
      <c r="Q149" s="201"/>
      <c r="R149" s="201"/>
      <c r="S149" s="201"/>
    </row>
    <row r="150" spans="1:19" ht="10.5" thickBot="1">
      <c r="A150" s="209" t="s">
        <v>2192</v>
      </c>
      <c r="B150" s="214">
        <v>3</v>
      </c>
      <c r="C150" s="313" t="s">
        <v>2193</v>
      </c>
      <c r="D150" s="314"/>
      <c r="E150" s="314"/>
      <c r="F150" s="314"/>
      <c r="G150" s="314"/>
      <c r="H150" s="314"/>
      <c r="I150" s="314"/>
      <c r="J150" s="314"/>
      <c r="K150" s="314"/>
      <c r="L150" s="314"/>
      <c r="M150" s="315"/>
      <c r="N150" s="185"/>
      <c r="O150" s="201"/>
      <c r="P150" s="201"/>
      <c r="Q150" s="201"/>
      <c r="R150" s="201"/>
      <c r="S150" s="201"/>
    </row>
    <row r="151" spans="1:19" ht="21" thickBot="1">
      <c r="A151" s="209" t="s">
        <v>282</v>
      </c>
      <c r="B151" s="209"/>
      <c r="C151" s="313" t="s">
        <v>2194</v>
      </c>
      <c r="D151" s="314"/>
      <c r="E151" s="314"/>
      <c r="F151" s="314"/>
      <c r="G151" s="314"/>
      <c r="H151" s="314"/>
      <c r="I151" s="314"/>
      <c r="J151" s="314"/>
      <c r="K151" s="314"/>
      <c r="L151" s="314"/>
      <c r="M151" s="315"/>
      <c r="N151" s="185"/>
      <c r="O151" s="201"/>
      <c r="P151" s="201"/>
      <c r="Q151" s="201"/>
      <c r="R151" s="201"/>
      <c r="S151" s="201"/>
    </row>
    <row r="152" spans="1:19" ht="10.5" thickBot="1">
      <c r="A152" s="209" t="s">
        <v>283</v>
      </c>
      <c r="B152" s="209"/>
      <c r="C152" s="317">
        <v>2</v>
      </c>
      <c r="D152" s="318"/>
      <c r="E152" s="318"/>
      <c r="F152" s="318"/>
      <c r="G152" s="318"/>
      <c r="H152" s="318"/>
      <c r="I152" s="318"/>
      <c r="J152" s="318"/>
      <c r="K152" s="318"/>
      <c r="L152" s="318"/>
      <c r="M152" s="319"/>
      <c r="N152" s="185"/>
      <c r="O152" s="201"/>
      <c r="P152" s="201"/>
      <c r="Q152" s="201"/>
      <c r="R152" s="201"/>
      <c r="S152" s="201"/>
    </row>
    <row r="153" spans="1:19" ht="9.75">
      <c r="A153" s="215" t="s">
        <v>284</v>
      </c>
      <c r="B153" s="215"/>
      <c r="C153" s="302" t="s">
        <v>2195</v>
      </c>
      <c r="D153" s="303"/>
      <c r="E153" s="303"/>
      <c r="F153" s="303"/>
      <c r="G153" s="303"/>
      <c r="H153" s="303"/>
      <c r="I153" s="303"/>
      <c r="J153" s="303"/>
      <c r="K153" s="303"/>
      <c r="L153" s="303"/>
      <c r="M153" s="304"/>
      <c r="N153" s="185"/>
      <c r="O153" s="201"/>
      <c r="P153" s="201"/>
      <c r="Q153" s="201"/>
      <c r="R153" s="201"/>
      <c r="S153" s="201"/>
    </row>
    <row r="154" spans="1:19" ht="9.75">
      <c r="A154" s="217"/>
      <c r="B154" s="217"/>
      <c r="C154" s="305" t="s">
        <v>2196</v>
      </c>
      <c r="D154" s="306"/>
      <c r="E154" s="306"/>
      <c r="F154" s="306"/>
      <c r="G154" s="306"/>
      <c r="H154" s="306"/>
      <c r="I154" s="306"/>
      <c r="J154" s="306"/>
      <c r="K154" s="306"/>
      <c r="L154" s="306"/>
      <c r="M154" s="307"/>
      <c r="N154" s="185"/>
      <c r="O154" s="201"/>
      <c r="P154" s="201"/>
      <c r="Q154" s="201"/>
      <c r="R154" s="201"/>
      <c r="S154" s="201"/>
    </row>
    <row r="155" spans="1:19" ht="9.75">
      <c r="A155" s="217"/>
      <c r="B155" s="217"/>
      <c r="C155" s="305" t="s">
        <v>2232</v>
      </c>
      <c r="D155" s="306"/>
      <c r="E155" s="306"/>
      <c r="F155" s="306"/>
      <c r="G155" s="306"/>
      <c r="H155" s="306"/>
      <c r="I155" s="306"/>
      <c r="J155" s="306"/>
      <c r="K155" s="306"/>
      <c r="L155" s="306"/>
      <c r="M155" s="307"/>
      <c r="N155" s="185"/>
      <c r="O155" s="201"/>
      <c r="P155" s="201"/>
      <c r="Q155" s="201"/>
      <c r="R155" s="201"/>
      <c r="S155" s="201"/>
    </row>
    <row r="156" spans="1:19" ht="9.75">
      <c r="A156" s="269"/>
      <c r="B156" s="269"/>
      <c r="C156" s="305" t="s">
        <v>2233</v>
      </c>
      <c r="D156" s="306"/>
      <c r="E156" s="306"/>
      <c r="F156" s="306"/>
      <c r="G156" s="306"/>
      <c r="H156" s="306"/>
      <c r="I156" s="306"/>
      <c r="J156" s="306"/>
      <c r="K156" s="306"/>
      <c r="L156" s="306"/>
      <c r="M156" s="307"/>
      <c r="N156" s="266"/>
      <c r="O156" s="201"/>
      <c r="P156" s="201"/>
      <c r="Q156" s="201"/>
      <c r="R156" s="201"/>
      <c r="S156" s="201"/>
    </row>
    <row r="157" spans="1:19" ht="12" customHeight="1" thickBot="1">
      <c r="A157" s="218"/>
      <c r="B157" s="218"/>
      <c r="C157" s="305" t="s">
        <v>2234</v>
      </c>
      <c r="D157" s="306"/>
      <c r="E157" s="306"/>
      <c r="F157" s="306"/>
      <c r="G157" s="306"/>
      <c r="H157" s="306"/>
      <c r="I157" s="306"/>
      <c r="J157" s="306"/>
      <c r="K157" s="306"/>
      <c r="L157" s="306"/>
      <c r="M157" s="307"/>
      <c r="N157" s="185"/>
      <c r="O157" s="201"/>
      <c r="P157" s="201"/>
      <c r="Q157" s="201"/>
      <c r="R157" s="201"/>
      <c r="S157" s="201"/>
    </row>
    <row r="158" spans="1:19" ht="10.5" thickBot="1">
      <c r="A158" s="209" t="s">
        <v>287</v>
      </c>
      <c r="B158" s="219" t="s">
        <v>288</v>
      </c>
      <c r="C158" s="219" t="s">
        <v>289</v>
      </c>
      <c r="D158" s="220" t="s">
        <v>290</v>
      </c>
      <c r="E158" s="219" t="s">
        <v>291</v>
      </c>
      <c r="F158" s="219" t="s">
        <v>290</v>
      </c>
      <c r="G158" s="219" t="s">
        <v>292</v>
      </c>
      <c r="H158" s="219" t="s">
        <v>292</v>
      </c>
      <c r="I158" s="219" t="s">
        <v>291</v>
      </c>
      <c r="J158" s="219" t="s">
        <v>293</v>
      </c>
      <c r="K158" s="219" t="s">
        <v>294</v>
      </c>
      <c r="L158" s="219" t="s">
        <v>295</v>
      </c>
      <c r="M158" s="219" t="s">
        <v>296</v>
      </c>
      <c r="N158" s="185"/>
      <c r="O158" s="201"/>
      <c r="P158" s="201"/>
      <c r="Q158" s="201"/>
      <c r="R158" s="201"/>
      <c r="S158" s="201"/>
    </row>
    <row r="159" spans="1:14" s="224" customFormat="1" ht="10.5" thickBot="1">
      <c r="A159" s="221">
        <v>2</v>
      </c>
      <c r="B159" s="221"/>
      <c r="C159" s="221"/>
      <c r="D159" s="222"/>
      <c r="E159" s="221"/>
      <c r="F159" s="221"/>
      <c r="G159" s="221"/>
      <c r="H159" s="221"/>
      <c r="I159" s="221"/>
      <c r="J159" s="221">
        <v>1</v>
      </c>
      <c r="K159" s="221"/>
      <c r="L159" s="221">
        <v>1</v>
      </c>
      <c r="M159" s="221"/>
      <c r="N159" s="223"/>
    </row>
    <row r="160" spans="1:19" ht="10.5" thickBot="1">
      <c r="A160" s="311" t="s">
        <v>2197</v>
      </c>
      <c r="B160" s="312"/>
      <c r="C160" s="312"/>
      <c r="D160" s="312"/>
      <c r="E160" s="312"/>
      <c r="F160" s="312"/>
      <c r="G160" s="312"/>
      <c r="H160" s="312"/>
      <c r="I160" s="312"/>
      <c r="J160" s="312"/>
      <c r="K160" s="312"/>
      <c r="L160" s="312"/>
      <c r="M160" s="316"/>
      <c r="N160" s="185"/>
      <c r="O160" s="201"/>
      <c r="P160" s="201"/>
      <c r="Q160" s="201"/>
      <c r="R160" s="201"/>
      <c r="S160" s="201"/>
    </row>
    <row r="161" spans="1:19" ht="21" thickBot="1">
      <c r="A161" s="209" t="s">
        <v>2197</v>
      </c>
      <c r="B161" s="214">
        <v>4</v>
      </c>
      <c r="C161" s="313" t="s">
        <v>2204</v>
      </c>
      <c r="D161" s="314"/>
      <c r="E161" s="314"/>
      <c r="F161" s="314"/>
      <c r="G161" s="314"/>
      <c r="H161" s="314"/>
      <c r="I161" s="314"/>
      <c r="J161" s="314"/>
      <c r="K161" s="314"/>
      <c r="L161" s="314"/>
      <c r="M161" s="315"/>
      <c r="N161" s="185"/>
      <c r="O161" s="201"/>
      <c r="P161" s="201"/>
      <c r="Q161" s="201"/>
      <c r="R161" s="201"/>
      <c r="S161" s="201"/>
    </row>
    <row r="162" spans="1:19" ht="21" thickBot="1">
      <c r="A162" s="209" t="s">
        <v>282</v>
      </c>
      <c r="B162" s="209"/>
      <c r="C162" s="313" t="s">
        <v>2202</v>
      </c>
      <c r="D162" s="314"/>
      <c r="E162" s="314"/>
      <c r="F162" s="314"/>
      <c r="G162" s="314"/>
      <c r="H162" s="314"/>
      <c r="I162" s="314"/>
      <c r="J162" s="314"/>
      <c r="K162" s="314"/>
      <c r="L162" s="314"/>
      <c r="M162" s="315"/>
      <c r="N162" s="185"/>
      <c r="O162" s="201"/>
      <c r="P162" s="201"/>
      <c r="Q162" s="201"/>
      <c r="R162" s="201"/>
      <c r="S162" s="201"/>
    </row>
    <row r="163" spans="1:19" ht="10.5" thickBot="1">
      <c r="A163" s="209" t="s">
        <v>283</v>
      </c>
      <c r="B163" s="209"/>
      <c r="C163" s="317">
        <v>10</v>
      </c>
      <c r="D163" s="318"/>
      <c r="E163" s="318"/>
      <c r="F163" s="318"/>
      <c r="G163" s="318"/>
      <c r="H163" s="318"/>
      <c r="I163" s="318"/>
      <c r="J163" s="318"/>
      <c r="K163" s="318"/>
      <c r="L163" s="318"/>
      <c r="M163" s="319"/>
      <c r="N163" s="185"/>
      <c r="O163" s="201"/>
      <c r="P163" s="201"/>
      <c r="Q163" s="201"/>
      <c r="R163" s="201"/>
      <c r="S163" s="201"/>
    </row>
    <row r="164" spans="1:19" ht="9.75">
      <c r="A164" s="215" t="s">
        <v>284</v>
      </c>
      <c r="B164" s="215"/>
      <c r="C164" s="302" t="s">
        <v>2198</v>
      </c>
      <c r="D164" s="303"/>
      <c r="E164" s="303"/>
      <c r="F164" s="303"/>
      <c r="G164" s="303"/>
      <c r="H164" s="303"/>
      <c r="I164" s="303"/>
      <c r="J164" s="303"/>
      <c r="K164" s="303"/>
      <c r="L164" s="303"/>
      <c r="M164" s="304"/>
      <c r="N164" s="185"/>
      <c r="O164" s="201"/>
      <c r="P164" s="201"/>
      <c r="Q164" s="201"/>
      <c r="R164" s="201"/>
      <c r="S164" s="201"/>
    </row>
    <row r="165" spans="1:19" ht="9.75">
      <c r="A165" s="217"/>
      <c r="B165" s="217"/>
      <c r="C165" s="305" t="s">
        <v>2199</v>
      </c>
      <c r="D165" s="306"/>
      <c r="E165" s="306"/>
      <c r="F165" s="306"/>
      <c r="G165" s="306"/>
      <c r="H165" s="306"/>
      <c r="I165" s="306"/>
      <c r="J165" s="306"/>
      <c r="K165" s="306"/>
      <c r="L165" s="306"/>
      <c r="M165" s="307"/>
      <c r="N165" s="185"/>
      <c r="O165" s="201"/>
      <c r="P165" s="201"/>
      <c r="Q165" s="201"/>
      <c r="R165" s="201"/>
      <c r="S165" s="201"/>
    </row>
    <row r="166" spans="1:19" ht="9.75">
      <c r="A166" s="217"/>
      <c r="B166" s="217"/>
      <c r="C166" s="305" t="s">
        <v>2200</v>
      </c>
      <c r="D166" s="306"/>
      <c r="E166" s="306"/>
      <c r="F166" s="306"/>
      <c r="G166" s="306"/>
      <c r="H166" s="306"/>
      <c r="I166" s="306"/>
      <c r="J166" s="306"/>
      <c r="K166" s="306"/>
      <c r="L166" s="306"/>
      <c r="M166" s="307"/>
      <c r="N166" s="185"/>
      <c r="O166" s="201"/>
      <c r="P166" s="201"/>
      <c r="Q166" s="201"/>
      <c r="R166" s="201"/>
      <c r="S166" s="201"/>
    </row>
    <row r="167" spans="1:19" ht="10.5" thickBot="1">
      <c r="A167" s="218"/>
      <c r="B167" s="218"/>
      <c r="C167" s="308"/>
      <c r="D167" s="309"/>
      <c r="E167" s="309"/>
      <c r="F167" s="309"/>
      <c r="G167" s="309"/>
      <c r="H167" s="309"/>
      <c r="I167" s="309"/>
      <c r="J167" s="309"/>
      <c r="K167" s="309"/>
      <c r="L167" s="309"/>
      <c r="M167" s="310"/>
      <c r="N167" s="185"/>
      <c r="O167" s="201"/>
      <c r="P167" s="201"/>
      <c r="Q167" s="201"/>
      <c r="R167" s="201"/>
      <c r="S167" s="201"/>
    </row>
    <row r="168" spans="1:19" ht="10.5" thickBot="1">
      <c r="A168" s="209" t="s">
        <v>287</v>
      </c>
      <c r="B168" s="219" t="s">
        <v>288</v>
      </c>
      <c r="C168" s="219" t="s">
        <v>289</v>
      </c>
      <c r="D168" s="220" t="s">
        <v>290</v>
      </c>
      <c r="E168" s="219" t="s">
        <v>291</v>
      </c>
      <c r="F168" s="219" t="s">
        <v>290</v>
      </c>
      <c r="G168" s="219" t="s">
        <v>292</v>
      </c>
      <c r="H168" s="219" t="s">
        <v>292</v>
      </c>
      <c r="I168" s="219" t="s">
        <v>291</v>
      </c>
      <c r="J168" s="219" t="s">
        <v>293</v>
      </c>
      <c r="K168" s="219" t="s">
        <v>294</v>
      </c>
      <c r="L168" s="219" t="s">
        <v>295</v>
      </c>
      <c r="M168" s="219" t="s">
        <v>296</v>
      </c>
      <c r="N168" s="185"/>
      <c r="O168" s="201"/>
      <c r="P168" s="201"/>
      <c r="Q168" s="201"/>
      <c r="R168" s="201"/>
      <c r="S168" s="201"/>
    </row>
    <row r="169" spans="1:14" s="224" customFormat="1" ht="10.5" thickBot="1">
      <c r="A169" s="221">
        <v>7</v>
      </c>
      <c r="B169" s="221"/>
      <c r="C169" s="221"/>
      <c r="D169" s="222"/>
      <c r="E169" s="221"/>
      <c r="F169" s="221"/>
      <c r="G169" s="221"/>
      <c r="H169" s="221"/>
      <c r="I169" s="221">
        <v>2</v>
      </c>
      <c r="J169" s="221">
        <v>2</v>
      </c>
      <c r="K169" s="221">
        <v>2</v>
      </c>
      <c r="L169" s="221">
        <v>2</v>
      </c>
      <c r="M169" s="221">
        <v>5</v>
      </c>
      <c r="N169" s="223"/>
    </row>
    <row r="170" spans="1:19" ht="10.5" thickBot="1">
      <c r="A170" s="311" t="s">
        <v>2197</v>
      </c>
      <c r="B170" s="312"/>
      <c r="C170" s="312"/>
      <c r="D170" s="312"/>
      <c r="E170" s="312"/>
      <c r="F170" s="312"/>
      <c r="G170" s="312"/>
      <c r="H170" s="312"/>
      <c r="I170" s="312"/>
      <c r="J170" s="312"/>
      <c r="K170" s="312"/>
      <c r="L170" s="312"/>
      <c r="M170" s="316"/>
      <c r="N170" s="185"/>
      <c r="O170" s="201"/>
      <c r="P170" s="201"/>
      <c r="Q170" s="201"/>
      <c r="R170" s="201"/>
      <c r="S170" s="201"/>
    </row>
    <row r="171" spans="1:19" ht="21" thickBot="1">
      <c r="A171" s="209" t="s">
        <v>2201</v>
      </c>
      <c r="B171" s="214">
        <v>5</v>
      </c>
      <c r="C171" s="313" t="s">
        <v>2203</v>
      </c>
      <c r="D171" s="314"/>
      <c r="E171" s="314"/>
      <c r="F171" s="314"/>
      <c r="G171" s="314"/>
      <c r="H171" s="314"/>
      <c r="I171" s="314"/>
      <c r="J171" s="314"/>
      <c r="K171" s="314"/>
      <c r="L171" s="314"/>
      <c r="M171" s="315"/>
      <c r="N171" s="185"/>
      <c r="O171" s="201"/>
      <c r="P171" s="201"/>
      <c r="Q171" s="201"/>
      <c r="R171" s="201"/>
      <c r="S171" s="201"/>
    </row>
    <row r="172" spans="1:19" ht="21" thickBot="1">
      <c r="A172" s="209" t="s">
        <v>282</v>
      </c>
      <c r="B172" s="209"/>
      <c r="C172" s="313" t="s">
        <v>2205</v>
      </c>
      <c r="D172" s="314"/>
      <c r="E172" s="314"/>
      <c r="F172" s="314"/>
      <c r="G172" s="314"/>
      <c r="H172" s="314"/>
      <c r="I172" s="314"/>
      <c r="J172" s="314"/>
      <c r="K172" s="314"/>
      <c r="L172" s="314"/>
      <c r="M172" s="315"/>
      <c r="N172" s="185"/>
      <c r="O172" s="201"/>
      <c r="P172" s="201"/>
      <c r="Q172" s="201"/>
      <c r="R172" s="201"/>
      <c r="S172" s="201"/>
    </row>
    <row r="173" spans="1:19" ht="10.5" thickBot="1">
      <c r="A173" s="209" t="s">
        <v>283</v>
      </c>
      <c r="B173" s="209"/>
      <c r="C173" s="317">
        <v>10</v>
      </c>
      <c r="D173" s="318"/>
      <c r="E173" s="318"/>
      <c r="F173" s="318"/>
      <c r="G173" s="318"/>
      <c r="H173" s="318"/>
      <c r="I173" s="318"/>
      <c r="J173" s="318"/>
      <c r="K173" s="318"/>
      <c r="L173" s="318"/>
      <c r="M173" s="319"/>
      <c r="N173" s="185"/>
      <c r="O173" s="201"/>
      <c r="P173" s="201"/>
      <c r="Q173" s="201"/>
      <c r="R173" s="201"/>
      <c r="S173" s="201"/>
    </row>
    <row r="174" spans="1:19" ht="9.75">
      <c r="A174" s="215" t="s">
        <v>284</v>
      </c>
      <c r="B174" s="215"/>
      <c r="C174" s="302" t="s">
        <v>2206</v>
      </c>
      <c r="D174" s="303"/>
      <c r="E174" s="303"/>
      <c r="F174" s="303"/>
      <c r="G174" s="303"/>
      <c r="H174" s="303"/>
      <c r="I174" s="303"/>
      <c r="J174" s="303"/>
      <c r="K174" s="303"/>
      <c r="L174" s="303"/>
      <c r="M174" s="304"/>
      <c r="N174" s="185"/>
      <c r="O174" s="201"/>
      <c r="P174" s="201"/>
      <c r="Q174" s="201"/>
      <c r="R174" s="201"/>
      <c r="S174" s="201"/>
    </row>
    <row r="175" spans="1:19" ht="9.75">
      <c r="A175" s="217"/>
      <c r="B175" s="217"/>
      <c r="C175" s="305" t="s">
        <v>2207</v>
      </c>
      <c r="D175" s="306"/>
      <c r="E175" s="306"/>
      <c r="F175" s="306"/>
      <c r="G175" s="306"/>
      <c r="H175" s="306"/>
      <c r="I175" s="306"/>
      <c r="J175" s="306"/>
      <c r="K175" s="306"/>
      <c r="L175" s="306"/>
      <c r="M175" s="307"/>
      <c r="N175" s="185"/>
      <c r="O175" s="201"/>
      <c r="P175" s="201"/>
      <c r="Q175" s="201"/>
      <c r="R175" s="201"/>
      <c r="S175" s="201"/>
    </row>
    <row r="176" spans="1:19" ht="9.75">
      <c r="A176" s="217"/>
      <c r="B176" s="217"/>
      <c r="C176" s="305" t="s">
        <v>2200</v>
      </c>
      <c r="D176" s="306"/>
      <c r="E176" s="306"/>
      <c r="F176" s="306"/>
      <c r="G176" s="306"/>
      <c r="H176" s="306"/>
      <c r="I176" s="306"/>
      <c r="J176" s="306"/>
      <c r="K176" s="306"/>
      <c r="L176" s="306"/>
      <c r="M176" s="307"/>
      <c r="N176" s="185"/>
      <c r="O176" s="201"/>
      <c r="P176" s="201"/>
      <c r="Q176" s="201"/>
      <c r="R176" s="201"/>
      <c r="S176" s="201"/>
    </row>
    <row r="177" spans="1:19" ht="10.5" thickBot="1">
      <c r="A177" s="218"/>
      <c r="B177" s="218"/>
      <c r="C177" s="308"/>
      <c r="D177" s="309"/>
      <c r="E177" s="309"/>
      <c r="F177" s="309"/>
      <c r="G177" s="309"/>
      <c r="H177" s="309"/>
      <c r="I177" s="309"/>
      <c r="J177" s="309"/>
      <c r="K177" s="309"/>
      <c r="L177" s="309"/>
      <c r="M177" s="310"/>
      <c r="N177" s="185"/>
      <c r="O177" s="201"/>
      <c r="P177" s="201"/>
      <c r="Q177" s="201"/>
      <c r="R177" s="201"/>
      <c r="S177" s="201"/>
    </row>
    <row r="178" spans="1:19" ht="10.5" thickBot="1">
      <c r="A178" s="209" t="s">
        <v>287</v>
      </c>
      <c r="B178" s="219" t="s">
        <v>288</v>
      </c>
      <c r="C178" s="219" t="s">
        <v>289</v>
      </c>
      <c r="D178" s="220" t="s">
        <v>290</v>
      </c>
      <c r="E178" s="219" t="s">
        <v>291</v>
      </c>
      <c r="F178" s="219" t="s">
        <v>290</v>
      </c>
      <c r="G178" s="219" t="s">
        <v>292</v>
      </c>
      <c r="H178" s="219" t="s">
        <v>292</v>
      </c>
      <c r="I178" s="219" t="s">
        <v>291</v>
      </c>
      <c r="J178" s="219" t="s">
        <v>293</v>
      </c>
      <c r="K178" s="219" t="s">
        <v>294</v>
      </c>
      <c r="L178" s="219" t="s">
        <v>295</v>
      </c>
      <c r="M178" s="219" t="s">
        <v>296</v>
      </c>
      <c r="N178" s="185"/>
      <c r="O178" s="201"/>
      <c r="P178" s="201"/>
      <c r="Q178" s="201"/>
      <c r="R178" s="201"/>
      <c r="S178" s="201"/>
    </row>
    <row r="179" spans="1:14" s="224" customFormat="1" ht="10.5" thickBot="1">
      <c r="A179" s="221">
        <v>25</v>
      </c>
      <c r="B179" s="221"/>
      <c r="C179" s="221"/>
      <c r="D179" s="222"/>
      <c r="E179" s="221"/>
      <c r="F179" s="221"/>
      <c r="G179" s="221"/>
      <c r="H179" s="221"/>
      <c r="I179" s="221">
        <v>2</v>
      </c>
      <c r="J179" s="221">
        <v>2</v>
      </c>
      <c r="K179" s="221">
        <v>2</v>
      </c>
      <c r="L179" s="221">
        <v>2</v>
      </c>
      <c r="M179" s="221">
        <v>2</v>
      </c>
      <c r="N179" s="223"/>
    </row>
    <row r="180" spans="1:19" ht="9.75">
      <c r="A180" s="211" t="s">
        <v>299</v>
      </c>
      <c r="B180" s="225"/>
      <c r="C180" s="225"/>
      <c r="D180" s="226"/>
      <c r="E180" s="225"/>
      <c r="F180" s="225"/>
      <c r="G180" s="225"/>
      <c r="H180" s="225"/>
      <c r="I180" s="225"/>
      <c r="J180" s="225"/>
      <c r="K180" s="225"/>
      <c r="L180" s="225"/>
      <c r="M180" s="225"/>
      <c r="N180" s="227"/>
      <c r="O180" s="227"/>
      <c r="P180" s="227"/>
      <c r="Q180" s="227"/>
      <c r="R180" s="201"/>
      <c r="S180" s="201"/>
    </row>
    <row r="181" spans="1:19" ht="10.5" thickBot="1">
      <c r="A181" s="270"/>
      <c r="B181" s="271"/>
      <c r="C181" s="271"/>
      <c r="D181" s="272"/>
      <c r="E181" s="271"/>
      <c r="F181" s="271"/>
      <c r="G181" s="271"/>
      <c r="H181" s="271"/>
      <c r="I181" s="271"/>
      <c r="J181" s="271"/>
      <c r="K181" s="271"/>
      <c r="L181" s="271"/>
      <c r="M181" s="271"/>
      <c r="N181" s="227"/>
      <c r="O181" s="227"/>
      <c r="P181" s="227"/>
      <c r="Q181" s="227"/>
      <c r="R181" s="201"/>
      <c r="S181" s="201"/>
    </row>
    <row r="182" spans="1:19" ht="10.5" thickBot="1">
      <c r="A182" s="311" t="s">
        <v>2197</v>
      </c>
      <c r="B182" s="312"/>
      <c r="C182" s="312"/>
      <c r="D182" s="312"/>
      <c r="E182" s="312"/>
      <c r="F182" s="312"/>
      <c r="G182" s="312"/>
      <c r="H182" s="312"/>
      <c r="I182" s="312"/>
      <c r="J182" s="312"/>
      <c r="K182" s="312"/>
      <c r="L182" s="312"/>
      <c r="M182" s="316"/>
      <c r="N182" s="227"/>
      <c r="O182" s="227"/>
      <c r="P182" s="227"/>
      <c r="Q182" s="227"/>
      <c r="R182" s="201"/>
      <c r="S182" s="201"/>
    </row>
    <row r="183" spans="1:19" ht="21" thickBot="1">
      <c r="A183" s="209" t="s">
        <v>2201</v>
      </c>
      <c r="B183" s="214">
        <v>5</v>
      </c>
      <c r="C183" s="313" t="s">
        <v>2203</v>
      </c>
      <c r="D183" s="314"/>
      <c r="E183" s="314"/>
      <c r="F183" s="314"/>
      <c r="G183" s="314"/>
      <c r="H183" s="314"/>
      <c r="I183" s="314"/>
      <c r="J183" s="314"/>
      <c r="K183" s="314"/>
      <c r="L183" s="314"/>
      <c r="M183" s="315"/>
      <c r="N183" s="227"/>
      <c r="O183" s="227"/>
      <c r="P183" s="227"/>
      <c r="Q183" s="227"/>
      <c r="R183" s="201"/>
      <c r="S183" s="201"/>
    </row>
    <row r="184" spans="1:19" ht="21" thickBot="1">
      <c r="A184" s="209" t="s">
        <v>282</v>
      </c>
      <c r="B184" s="209"/>
      <c r="C184" s="313" t="s">
        <v>2205</v>
      </c>
      <c r="D184" s="314"/>
      <c r="E184" s="314"/>
      <c r="F184" s="314"/>
      <c r="G184" s="314"/>
      <c r="H184" s="314"/>
      <c r="I184" s="314"/>
      <c r="J184" s="314"/>
      <c r="K184" s="314"/>
      <c r="L184" s="314"/>
      <c r="M184" s="315"/>
      <c r="N184" s="227"/>
      <c r="O184" s="227"/>
      <c r="P184" s="227"/>
      <c r="Q184" s="227"/>
      <c r="R184" s="201"/>
      <c r="S184" s="201"/>
    </row>
    <row r="185" spans="1:19" ht="10.5" thickBot="1">
      <c r="A185" s="209" t="s">
        <v>283</v>
      </c>
      <c r="B185" s="209"/>
      <c r="C185" s="317">
        <v>10</v>
      </c>
      <c r="D185" s="318"/>
      <c r="E185" s="318"/>
      <c r="F185" s="318"/>
      <c r="G185" s="318"/>
      <c r="H185" s="318"/>
      <c r="I185" s="318"/>
      <c r="J185" s="318"/>
      <c r="K185" s="318"/>
      <c r="L185" s="318"/>
      <c r="M185" s="319"/>
      <c r="N185" s="227"/>
      <c r="O185" s="227"/>
      <c r="P185" s="227"/>
      <c r="Q185" s="227"/>
      <c r="R185" s="201"/>
      <c r="S185" s="201"/>
    </row>
    <row r="186" spans="1:19" ht="9.75">
      <c r="A186" s="215" t="s">
        <v>284</v>
      </c>
      <c r="B186" s="215"/>
      <c r="C186" s="302" t="s">
        <v>2206</v>
      </c>
      <c r="D186" s="303"/>
      <c r="E186" s="303"/>
      <c r="F186" s="303"/>
      <c r="G186" s="303"/>
      <c r="H186" s="303"/>
      <c r="I186" s="303"/>
      <c r="J186" s="303"/>
      <c r="K186" s="303"/>
      <c r="L186" s="303"/>
      <c r="M186" s="304"/>
      <c r="N186" s="227"/>
      <c r="O186" s="227"/>
      <c r="P186" s="227"/>
      <c r="Q186" s="227"/>
      <c r="R186" s="201"/>
      <c r="S186" s="201"/>
    </row>
    <row r="187" spans="1:19" ht="9.75">
      <c r="A187" s="217"/>
      <c r="B187" s="217"/>
      <c r="C187" s="305" t="s">
        <v>2207</v>
      </c>
      <c r="D187" s="306"/>
      <c r="E187" s="306"/>
      <c r="F187" s="306"/>
      <c r="G187" s="306"/>
      <c r="H187" s="306"/>
      <c r="I187" s="306"/>
      <c r="J187" s="306"/>
      <c r="K187" s="306"/>
      <c r="L187" s="306"/>
      <c r="M187" s="307"/>
      <c r="N187" s="227"/>
      <c r="O187" s="227"/>
      <c r="P187" s="227"/>
      <c r="Q187" s="227"/>
      <c r="R187" s="201"/>
      <c r="S187" s="201"/>
    </row>
    <row r="188" spans="1:19" ht="9.75">
      <c r="A188" s="217"/>
      <c r="B188" s="217"/>
      <c r="C188" s="305" t="s">
        <v>2200</v>
      </c>
      <c r="D188" s="306"/>
      <c r="E188" s="306"/>
      <c r="F188" s="306"/>
      <c r="G188" s="306"/>
      <c r="H188" s="306"/>
      <c r="I188" s="306"/>
      <c r="J188" s="306"/>
      <c r="K188" s="306"/>
      <c r="L188" s="306"/>
      <c r="M188" s="307"/>
      <c r="N188" s="227"/>
      <c r="O188" s="227"/>
      <c r="P188" s="227"/>
      <c r="Q188" s="227"/>
      <c r="R188" s="201"/>
      <c r="S188" s="201"/>
    </row>
    <row r="189" spans="1:19" ht="10.5" thickBot="1">
      <c r="A189" s="218"/>
      <c r="B189" s="218"/>
      <c r="C189" s="308"/>
      <c r="D189" s="309"/>
      <c r="E189" s="309"/>
      <c r="F189" s="309"/>
      <c r="G189" s="309"/>
      <c r="H189" s="309"/>
      <c r="I189" s="309"/>
      <c r="J189" s="309"/>
      <c r="K189" s="309"/>
      <c r="L189" s="309"/>
      <c r="M189" s="310"/>
      <c r="N189" s="227"/>
      <c r="O189" s="227"/>
      <c r="P189" s="227"/>
      <c r="Q189" s="227"/>
      <c r="R189" s="201"/>
      <c r="S189" s="201"/>
    </row>
    <row r="190" spans="1:19" ht="10.5" thickBot="1">
      <c r="A190" s="209" t="s">
        <v>287</v>
      </c>
      <c r="B190" s="219" t="s">
        <v>288</v>
      </c>
      <c r="C190" s="219" t="s">
        <v>289</v>
      </c>
      <c r="D190" s="220" t="s">
        <v>290</v>
      </c>
      <c r="E190" s="219" t="s">
        <v>291</v>
      </c>
      <c r="F190" s="219" t="s">
        <v>290</v>
      </c>
      <c r="G190" s="219" t="s">
        <v>292</v>
      </c>
      <c r="H190" s="219" t="s">
        <v>292</v>
      </c>
      <c r="I190" s="219" t="s">
        <v>291</v>
      </c>
      <c r="J190" s="219" t="s">
        <v>293</v>
      </c>
      <c r="K190" s="219" t="s">
        <v>294</v>
      </c>
      <c r="L190" s="219" t="s">
        <v>295</v>
      </c>
      <c r="M190" s="219" t="s">
        <v>296</v>
      </c>
      <c r="N190" s="227"/>
      <c r="O190" s="227"/>
      <c r="P190" s="227"/>
      <c r="Q190" s="227"/>
      <c r="R190" s="201"/>
      <c r="S190" s="201"/>
    </row>
    <row r="191" spans="1:19" ht="10.5" thickBot="1">
      <c r="A191" s="221">
        <v>25</v>
      </c>
      <c r="B191" s="221"/>
      <c r="C191" s="221"/>
      <c r="D191" s="222"/>
      <c r="E191" s="221"/>
      <c r="F191" s="221"/>
      <c r="G191" s="221"/>
      <c r="H191" s="221"/>
      <c r="I191" s="221">
        <v>2</v>
      </c>
      <c r="J191" s="221">
        <v>2</v>
      </c>
      <c r="K191" s="221">
        <v>2</v>
      </c>
      <c r="L191" s="221">
        <v>2</v>
      </c>
      <c r="M191" s="221">
        <v>2</v>
      </c>
      <c r="N191" s="227"/>
      <c r="O191" s="227"/>
      <c r="P191" s="227"/>
      <c r="Q191" s="227"/>
      <c r="R191" s="201"/>
      <c r="S191" s="201"/>
    </row>
    <row r="192" spans="1:19" ht="9.75">
      <c r="A192" s="211" t="s">
        <v>299</v>
      </c>
      <c r="B192" s="225"/>
      <c r="C192" s="225"/>
      <c r="D192" s="226"/>
      <c r="E192" s="225"/>
      <c r="F192" s="225"/>
      <c r="G192" s="225"/>
      <c r="H192" s="225"/>
      <c r="I192" s="225"/>
      <c r="J192" s="225"/>
      <c r="K192" s="225"/>
      <c r="L192" s="225"/>
      <c r="M192" s="225"/>
      <c r="N192" s="227"/>
      <c r="O192" s="227"/>
      <c r="P192" s="227"/>
      <c r="Q192" s="227"/>
      <c r="R192" s="201"/>
      <c r="S192" s="201"/>
    </row>
    <row r="193" spans="1:19" ht="9.75" hidden="1">
      <c r="A193" s="270"/>
      <c r="B193" s="271"/>
      <c r="C193" s="271"/>
      <c r="D193" s="272"/>
      <c r="E193" s="271"/>
      <c r="F193" s="271"/>
      <c r="G193" s="271"/>
      <c r="H193" s="271"/>
      <c r="I193" s="271"/>
      <c r="J193" s="271"/>
      <c r="K193" s="271"/>
      <c r="L193" s="271"/>
      <c r="M193" s="271"/>
      <c r="N193" s="227"/>
      <c r="O193" s="227"/>
      <c r="P193" s="227"/>
      <c r="Q193" s="227"/>
      <c r="R193" s="201"/>
      <c r="S193" s="201"/>
    </row>
    <row r="194" spans="1:19" ht="9.75" hidden="1">
      <c r="A194" s="270"/>
      <c r="B194" s="271"/>
      <c r="C194" s="271"/>
      <c r="D194" s="272"/>
      <c r="E194" s="271"/>
      <c r="F194" s="271"/>
      <c r="G194" s="271"/>
      <c r="H194" s="271"/>
      <c r="I194" s="271"/>
      <c r="J194" s="271"/>
      <c r="K194" s="271"/>
      <c r="L194" s="271"/>
      <c r="M194" s="271"/>
      <c r="N194" s="227"/>
      <c r="O194" s="227"/>
      <c r="P194" s="227"/>
      <c r="Q194" s="227"/>
      <c r="R194" s="201"/>
      <c r="S194" s="201"/>
    </row>
    <row r="195" spans="1:19" ht="9.75" hidden="1">
      <c r="A195" s="270"/>
      <c r="B195" s="271"/>
      <c r="C195" s="271"/>
      <c r="D195" s="272"/>
      <c r="E195" s="271"/>
      <c r="F195" s="271"/>
      <c r="G195" s="271"/>
      <c r="H195" s="271"/>
      <c r="I195" s="271"/>
      <c r="J195" s="271"/>
      <c r="K195" s="271"/>
      <c r="L195" s="271"/>
      <c r="M195" s="271"/>
      <c r="N195" s="227"/>
      <c r="O195" s="227"/>
      <c r="P195" s="227"/>
      <c r="Q195" s="227"/>
      <c r="R195" s="201"/>
      <c r="S195" s="201"/>
    </row>
    <row r="196" spans="1:19" ht="9.75" hidden="1">
      <c r="A196" s="270"/>
      <c r="B196" s="271"/>
      <c r="C196" s="271"/>
      <c r="D196" s="272"/>
      <c r="E196" s="271"/>
      <c r="F196" s="271"/>
      <c r="G196" s="271"/>
      <c r="H196" s="271"/>
      <c r="I196" s="271"/>
      <c r="J196" s="271"/>
      <c r="K196" s="271"/>
      <c r="L196" s="271"/>
      <c r="M196" s="271"/>
      <c r="N196" s="227"/>
      <c r="O196" s="227"/>
      <c r="P196" s="227"/>
      <c r="Q196" s="227"/>
      <c r="R196" s="201"/>
      <c r="S196" s="201"/>
    </row>
    <row r="197" spans="1:19" ht="9.75" hidden="1">
      <c r="A197" s="270"/>
      <c r="B197" s="271"/>
      <c r="C197" s="271"/>
      <c r="D197" s="272"/>
      <c r="E197" s="271"/>
      <c r="F197" s="271"/>
      <c r="G197" s="271"/>
      <c r="H197" s="271"/>
      <c r="I197" s="271"/>
      <c r="J197" s="271"/>
      <c r="K197" s="271"/>
      <c r="L197" s="271"/>
      <c r="M197" s="271"/>
      <c r="N197" s="227"/>
      <c r="O197" s="227"/>
      <c r="P197" s="227"/>
      <c r="Q197" s="227"/>
      <c r="R197" s="201"/>
      <c r="S197" s="201"/>
    </row>
    <row r="198" spans="1:19" ht="9.75" hidden="1">
      <c r="A198" s="270"/>
      <c r="B198" s="271"/>
      <c r="C198" s="271"/>
      <c r="D198" s="272"/>
      <c r="E198" s="271"/>
      <c r="F198" s="271"/>
      <c r="G198" s="271"/>
      <c r="H198" s="271"/>
      <c r="I198" s="271"/>
      <c r="J198" s="271"/>
      <c r="K198" s="271"/>
      <c r="L198" s="271"/>
      <c r="M198" s="271"/>
      <c r="N198" s="227"/>
      <c r="O198" s="227"/>
      <c r="P198" s="227"/>
      <c r="Q198" s="227"/>
      <c r="R198" s="201"/>
      <c r="S198" s="201"/>
    </row>
    <row r="199" spans="1:19" ht="9.75" hidden="1">
      <c r="A199" s="270"/>
      <c r="B199" s="271"/>
      <c r="C199" s="271"/>
      <c r="D199" s="272"/>
      <c r="E199" s="271"/>
      <c r="F199" s="271"/>
      <c r="G199" s="271"/>
      <c r="H199" s="271"/>
      <c r="I199" s="271"/>
      <c r="J199" s="271"/>
      <c r="K199" s="271"/>
      <c r="L199" s="271"/>
      <c r="M199" s="271"/>
      <c r="N199" s="227"/>
      <c r="O199" s="227"/>
      <c r="P199" s="227"/>
      <c r="Q199" s="227"/>
      <c r="R199" s="201"/>
      <c r="S199" s="201"/>
    </row>
    <row r="200" spans="1:19" ht="9.75" hidden="1">
      <c r="A200" s="270"/>
      <c r="B200" s="271"/>
      <c r="C200" s="271"/>
      <c r="D200" s="272"/>
      <c r="E200" s="271"/>
      <c r="F200" s="271"/>
      <c r="G200" s="271"/>
      <c r="H200" s="271"/>
      <c r="I200" s="271"/>
      <c r="J200" s="271"/>
      <c r="K200" s="271"/>
      <c r="L200" s="271"/>
      <c r="M200" s="271"/>
      <c r="N200" s="227"/>
      <c r="O200" s="227"/>
      <c r="P200" s="227"/>
      <c r="Q200" s="227"/>
      <c r="R200" s="201"/>
      <c r="S200" s="201"/>
    </row>
    <row r="201" spans="1:19" ht="9.75" hidden="1">
      <c r="A201" s="270"/>
      <c r="B201" s="271"/>
      <c r="C201" s="271"/>
      <c r="D201" s="272"/>
      <c r="E201" s="271"/>
      <c r="F201" s="271"/>
      <c r="G201" s="271"/>
      <c r="H201" s="271"/>
      <c r="I201" s="271"/>
      <c r="J201" s="271"/>
      <c r="K201" s="271"/>
      <c r="L201" s="271"/>
      <c r="M201" s="271"/>
      <c r="N201" s="227"/>
      <c r="O201" s="227"/>
      <c r="P201" s="227"/>
      <c r="Q201" s="227"/>
      <c r="R201" s="201"/>
      <c r="S201" s="201"/>
    </row>
    <row r="202" spans="1:19" ht="9.75" hidden="1">
      <c r="A202" s="270"/>
      <c r="B202" s="271"/>
      <c r="C202" s="271"/>
      <c r="D202" s="272"/>
      <c r="E202" s="271"/>
      <c r="F202" s="271"/>
      <c r="G202" s="271"/>
      <c r="H202" s="271"/>
      <c r="I202" s="271"/>
      <c r="J202" s="271"/>
      <c r="K202" s="271"/>
      <c r="L202" s="271"/>
      <c r="M202" s="271"/>
      <c r="N202" s="227"/>
      <c r="O202" s="227"/>
      <c r="P202" s="227"/>
      <c r="Q202" s="227"/>
      <c r="R202" s="201"/>
      <c r="S202" s="201"/>
    </row>
    <row r="203" spans="1:19" ht="9.75" hidden="1">
      <c r="A203" s="270"/>
      <c r="B203" s="271"/>
      <c r="C203" s="271"/>
      <c r="D203" s="272"/>
      <c r="E203" s="271"/>
      <c r="F203" s="271"/>
      <c r="G203" s="271"/>
      <c r="H203" s="271"/>
      <c r="I203" s="271"/>
      <c r="J203" s="271"/>
      <c r="K203" s="271"/>
      <c r="L203" s="271"/>
      <c r="M203" s="271"/>
      <c r="N203" s="227"/>
      <c r="O203" s="227"/>
      <c r="P203" s="227"/>
      <c r="Q203" s="227"/>
      <c r="R203" s="201"/>
      <c r="S203" s="201"/>
    </row>
    <row r="204" spans="1:19" ht="9.75" hidden="1">
      <c r="A204" s="270"/>
      <c r="B204" s="271"/>
      <c r="C204" s="271"/>
      <c r="D204" s="272"/>
      <c r="E204" s="271"/>
      <c r="F204" s="271"/>
      <c r="G204" s="271"/>
      <c r="H204" s="271"/>
      <c r="I204" s="271"/>
      <c r="J204" s="271"/>
      <c r="K204" s="271"/>
      <c r="L204" s="271"/>
      <c r="M204" s="271"/>
      <c r="N204" s="227"/>
      <c r="O204" s="227"/>
      <c r="P204" s="227"/>
      <c r="Q204" s="227"/>
      <c r="R204" s="201"/>
      <c r="S204" s="201"/>
    </row>
    <row r="205" spans="1:19" ht="9.75" hidden="1">
      <c r="A205" s="270"/>
      <c r="B205" s="271"/>
      <c r="C205" s="271"/>
      <c r="D205" s="272"/>
      <c r="E205" s="271"/>
      <c r="F205" s="271"/>
      <c r="G205" s="271"/>
      <c r="H205" s="271"/>
      <c r="I205" s="271"/>
      <c r="J205" s="271"/>
      <c r="K205" s="271"/>
      <c r="L205" s="271"/>
      <c r="M205" s="271"/>
      <c r="N205" s="227"/>
      <c r="O205" s="227"/>
      <c r="P205" s="227"/>
      <c r="Q205" s="227"/>
      <c r="R205" s="201"/>
      <c r="S205" s="201"/>
    </row>
    <row r="206" spans="1:19" ht="9.75" hidden="1">
      <c r="A206" s="270"/>
      <c r="B206" s="271"/>
      <c r="C206" s="271"/>
      <c r="D206" s="272"/>
      <c r="E206" s="271"/>
      <c r="F206" s="271"/>
      <c r="G206" s="271"/>
      <c r="H206" s="271"/>
      <c r="I206" s="271"/>
      <c r="J206" s="271"/>
      <c r="K206" s="271"/>
      <c r="L206" s="271"/>
      <c r="M206" s="271"/>
      <c r="N206" s="227"/>
      <c r="O206" s="227"/>
      <c r="P206" s="227"/>
      <c r="Q206" s="227"/>
      <c r="R206" s="201"/>
      <c r="S206" s="201"/>
    </row>
    <row r="207" spans="1:19" ht="9.75" hidden="1">
      <c r="A207" s="270"/>
      <c r="B207" s="271"/>
      <c r="C207" s="271"/>
      <c r="D207" s="272"/>
      <c r="E207" s="271"/>
      <c r="F207" s="271"/>
      <c r="G207" s="271"/>
      <c r="H207" s="271"/>
      <c r="I207" s="271"/>
      <c r="J207" s="271"/>
      <c r="K207" s="271"/>
      <c r="L207" s="271"/>
      <c r="M207" s="271"/>
      <c r="N207" s="227"/>
      <c r="O207" s="227"/>
      <c r="P207" s="227"/>
      <c r="Q207" s="227"/>
      <c r="R207" s="201"/>
      <c r="S207" s="201"/>
    </row>
    <row r="208" spans="1:19" ht="10.5" thickBot="1">
      <c r="A208" s="54"/>
      <c r="B208" s="186"/>
      <c r="C208" s="186"/>
      <c r="D208" s="213"/>
      <c r="E208" s="186"/>
      <c r="F208" s="186"/>
      <c r="G208" s="186"/>
      <c r="H208" s="186"/>
      <c r="I208" s="186"/>
      <c r="J208" s="186"/>
      <c r="K208" s="186"/>
      <c r="L208" s="186"/>
      <c r="M208" s="186"/>
      <c r="N208" s="201"/>
      <c r="O208" s="201"/>
      <c r="P208" s="201"/>
      <c r="Q208" s="201"/>
      <c r="R208" s="201"/>
      <c r="S208" s="201"/>
    </row>
    <row r="209" spans="1:19" ht="10.5" thickBot="1">
      <c r="A209" s="311" t="s">
        <v>300</v>
      </c>
      <c r="B209" s="312"/>
      <c r="C209" s="312"/>
      <c r="D209" s="312"/>
      <c r="E209" s="312"/>
      <c r="F209" s="312"/>
      <c r="G209" s="312"/>
      <c r="H209" s="312"/>
      <c r="I209" s="312"/>
      <c r="J209" s="312"/>
      <c r="K209" s="312"/>
      <c r="L209" s="312"/>
      <c r="M209" s="316"/>
      <c r="N209" s="185"/>
      <c r="O209" s="201"/>
      <c r="P209" s="201"/>
      <c r="Q209" s="201"/>
      <c r="R209" s="201"/>
      <c r="S209" s="201"/>
    </row>
    <row r="210" spans="1:19" ht="10.5" thickBot="1">
      <c r="A210" s="209" t="s">
        <v>301</v>
      </c>
      <c r="B210" s="214" t="s">
        <v>9</v>
      </c>
      <c r="C210" s="313" t="str">
        <f>IF((B210=""),"",VLOOKUP(B210,ca,2,0))</f>
        <v>SECTOR PUBLICO MUNICIPAL</v>
      </c>
      <c r="D210" s="314"/>
      <c r="E210" s="314"/>
      <c r="F210" s="314"/>
      <c r="G210" s="314"/>
      <c r="H210" s="314"/>
      <c r="I210" s="314"/>
      <c r="J210" s="314"/>
      <c r="K210" s="314"/>
      <c r="L210" s="314"/>
      <c r="M210" s="315"/>
      <c r="N210" s="185"/>
      <c r="O210" s="201"/>
      <c r="P210" s="201"/>
      <c r="Q210" s="201"/>
      <c r="R210" s="201"/>
      <c r="S210" s="201"/>
    </row>
    <row r="211" spans="1:19" ht="10.5" thickBot="1">
      <c r="A211" s="209" t="s">
        <v>302</v>
      </c>
      <c r="B211" s="214" t="s">
        <v>15</v>
      </c>
      <c r="C211" s="313" t="str">
        <f>IF((B211=""),"",VLOOKUP(B211,ca,2,0))</f>
        <v>SECTOR PUBLICO NO FINANCIERO</v>
      </c>
      <c r="D211" s="314"/>
      <c r="E211" s="314"/>
      <c r="F211" s="314"/>
      <c r="G211" s="314"/>
      <c r="H211" s="314"/>
      <c r="I211" s="314"/>
      <c r="J211" s="314"/>
      <c r="K211" s="314"/>
      <c r="L211" s="314"/>
      <c r="M211" s="315"/>
      <c r="N211" s="185"/>
      <c r="O211" s="201"/>
      <c r="P211" s="201"/>
      <c r="Q211" s="201"/>
      <c r="R211" s="201"/>
      <c r="S211" s="201"/>
    </row>
    <row r="212" spans="1:19" ht="10.5" thickBot="1">
      <c r="A212" s="209" t="s">
        <v>303</v>
      </c>
      <c r="B212" s="214" t="s">
        <v>21</v>
      </c>
      <c r="C212" s="313" t="str">
        <f>IF((B212=""),"",VLOOKUP(B212,ca,2,0))</f>
        <v>GOBIERNO GENERAL MUNICIPAL</v>
      </c>
      <c r="D212" s="314"/>
      <c r="E212" s="314"/>
      <c r="F212" s="314"/>
      <c r="G212" s="314"/>
      <c r="H212" s="314"/>
      <c r="I212" s="314"/>
      <c r="J212" s="314"/>
      <c r="K212" s="314"/>
      <c r="L212" s="314"/>
      <c r="M212" s="315"/>
      <c r="N212" s="185"/>
      <c r="O212" s="201"/>
      <c r="P212" s="201"/>
      <c r="Q212" s="201"/>
      <c r="R212" s="201"/>
      <c r="S212" s="201"/>
    </row>
    <row r="213" spans="1:19" ht="10.5" thickBot="1">
      <c r="A213" s="209" t="s">
        <v>304</v>
      </c>
      <c r="B213" s="214" t="s">
        <v>27</v>
      </c>
      <c r="C213" s="313" t="str">
        <f>IF((B213=""),"",VLOOKUP(B213,ca,2,0))</f>
        <v>Gobierno Municipal</v>
      </c>
      <c r="D213" s="314"/>
      <c r="E213" s="314"/>
      <c r="F213" s="314"/>
      <c r="G213" s="314"/>
      <c r="H213" s="314"/>
      <c r="I213" s="314"/>
      <c r="J213" s="314"/>
      <c r="K213" s="314"/>
      <c r="L213" s="314"/>
      <c r="M213" s="315"/>
      <c r="N213" s="185"/>
      <c r="O213" s="201"/>
      <c r="P213" s="201"/>
      <c r="Q213" s="201"/>
      <c r="R213" s="201"/>
      <c r="S213" s="201"/>
    </row>
    <row r="214" spans="1:19" ht="10.5" thickBot="1">
      <c r="A214" s="209" t="s">
        <v>305</v>
      </c>
      <c r="B214" s="214" t="s">
        <v>37</v>
      </c>
      <c r="C214" s="313" t="str">
        <f>IF((B214=""),"",VLOOKUP(B214,ca,2,0))</f>
        <v>Entidades Paraestatales y Fideicomisos No Empresariales y No Financieros</v>
      </c>
      <c r="D214" s="314"/>
      <c r="E214" s="314"/>
      <c r="F214" s="314"/>
      <c r="G214" s="314"/>
      <c r="H214" s="314"/>
      <c r="I214" s="314"/>
      <c r="J214" s="314"/>
      <c r="K214" s="314"/>
      <c r="L214" s="314"/>
      <c r="M214" s="315"/>
      <c r="N214" s="185"/>
      <c r="O214" s="201"/>
      <c r="P214" s="201"/>
      <c r="Q214" s="201"/>
      <c r="R214" s="201"/>
      <c r="S214" s="201"/>
    </row>
    <row r="215" spans="1:19" ht="10.5" thickBot="1">
      <c r="A215" s="209" t="s">
        <v>306</v>
      </c>
      <c r="B215" s="228" t="s">
        <v>2214</v>
      </c>
      <c r="C215" s="313" t="s">
        <v>2215</v>
      </c>
      <c r="D215" s="314"/>
      <c r="E215" s="314"/>
      <c r="F215" s="314"/>
      <c r="G215" s="314"/>
      <c r="H215" s="314"/>
      <c r="I215" s="314"/>
      <c r="J215" s="314"/>
      <c r="K215" s="314"/>
      <c r="L215" s="314"/>
      <c r="M215" s="315"/>
      <c r="N215" s="185"/>
      <c r="O215" s="201"/>
      <c r="P215" s="201"/>
      <c r="Q215" s="201"/>
      <c r="R215" s="201"/>
      <c r="S215" s="201"/>
    </row>
    <row r="216" spans="1:19" ht="10.5" thickBot="1">
      <c r="A216" s="209" t="s">
        <v>307</v>
      </c>
      <c r="B216" s="228" t="s">
        <v>2216</v>
      </c>
      <c r="C216" s="313" t="s">
        <v>2217</v>
      </c>
      <c r="D216" s="314"/>
      <c r="E216" s="314"/>
      <c r="F216" s="314"/>
      <c r="G216" s="314"/>
      <c r="H216" s="314"/>
      <c r="I216" s="314"/>
      <c r="J216" s="314"/>
      <c r="K216" s="314"/>
      <c r="L216" s="314"/>
      <c r="M216" s="315"/>
      <c r="N216" s="185"/>
      <c r="O216" s="201"/>
      <c r="P216" s="201"/>
      <c r="Q216" s="201"/>
      <c r="R216" s="201"/>
      <c r="S216" s="201"/>
    </row>
    <row r="217" spans="1:19" ht="9.75">
      <c r="A217" s="211" t="s">
        <v>2218</v>
      </c>
      <c r="B217" s="202"/>
      <c r="C217" s="202"/>
      <c r="D217" s="212"/>
      <c r="E217" s="202"/>
      <c r="F217" s="202"/>
      <c r="G217" s="202"/>
      <c r="H217" s="202"/>
      <c r="I217" s="202"/>
      <c r="J217" s="202"/>
      <c r="K217" s="202"/>
      <c r="L217" s="202"/>
      <c r="M217" s="202"/>
      <c r="N217" s="201"/>
      <c r="O217" s="201"/>
      <c r="P217" s="201"/>
      <c r="Q217" s="201"/>
      <c r="R217" s="201"/>
      <c r="S217" s="201"/>
    </row>
    <row r="218" spans="1:19" ht="10.5" thickBot="1">
      <c r="A218" s="54"/>
      <c r="B218" s="186"/>
      <c r="C218" s="186"/>
      <c r="D218" s="213"/>
      <c r="E218" s="186"/>
      <c r="F218" s="186"/>
      <c r="G218" s="186"/>
      <c r="H218" s="186"/>
      <c r="I218" s="186"/>
      <c r="J218" s="186"/>
      <c r="K218" s="186"/>
      <c r="L218" s="186"/>
      <c r="M218" s="186"/>
      <c r="N218" s="201"/>
      <c r="O218" s="201"/>
      <c r="P218" s="201"/>
      <c r="Q218" s="201"/>
      <c r="R218" s="201"/>
      <c r="S218" s="201"/>
    </row>
    <row r="219" spans="1:19" ht="10.5" thickBot="1">
      <c r="A219" s="311" t="s">
        <v>309</v>
      </c>
      <c r="B219" s="312"/>
      <c r="C219" s="312"/>
      <c r="D219" s="312"/>
      <c r="E219" s="312"/>
      <c r="F219" s="312"/>
      <c r="G219" s="312"/>
      <c r="H219" s="312"/>
      <c r="I219" s="312"/>
      <c r="J219" s="312"/>
      <c r="K219" s="312"/>
      <c r="L219" s="312"/>
      <c r="M219" s="316"/>
      <c r="N219" s="185"/>
      <c r="O219" s="201"/>
      <c r="P219" s="201"/>
      <c r="Q219" s="201"/>
      <c r="R219" s="201"/>
      <c r="S219" s="201"/>
    </row>
    <row r="220" spans="1:19" ht="10.5" thickBot="1">
      <c r="A220" s="209" t="s">
        <v>310</v>
      </c>
      <c r="B220" s="214">
        <v>11601</v>
      </c>
      <c r="C220" s="313" t="s">
        <v>2219</v>
      </c>
      <c r="D220" s="314"/>
      <c r="E220" s="314"/>
      <c r="F220" s="314"/>
      <c r="G220" s="314"/>
      <c r="H220" s="314"/>
      <c r="I220" s="314"/>
      <c r="J220" s="314"/>
      <c r="K220" s="314"/>
      <c r="L220" s="314"/>
      <c r="M220" s="315"/>
      <c r="N220" s="185"/>
      <c r="O220" s="201"/>
      <c r="P220" s="201"/>
      <c r="Q220" s="201"/>
      <c r="R220" s="201"/>
      <c r="S220" s="201"/>
    </row>
    <row r="221" spans="1:19" ht="10.5" thickBot="1">
      <c r="A221" s="209" t="s">
        <v>310</v>
      </c>
      <c r="B221" s="214">
        <v>41606</v>
      </c>
      <c r="C221" s="313" t="s">
        <v>2220</v>
      </c>
      <c r="D221" s="314"/>
      <c r="E221" s="314"/>
      <c r="F221" s="314"/>
      <c r="G221" s="314"/>
      <c r="H221" s="314"/>
      <c r="I221" s="314"/>
      <c r="J221" s="314"/>
      <c r="K221" s="314"/>
      <c r="L221" s="314"/>
      <c r="M221" s="315"/>
      <c r="N221" s="266"/>
      <c r="O221" s="201"/>
      <c r="P221" s="201"/>
      <c r="Q221" s="201"/>
      <c r="R221" s="201"/>
      <c r="S221" s="201"/>
    </row>
    <row r="222" spans="1:19" ht="10.5" thickBot="1">
      <c r="A222" s="267" t="s">
        <v>310</v>
      </c>
      <c r="B222" s="268">
        <v>11604</v>
      </c>
      <c r="C222" s="313" t="s">
        <v>2221</v>
      </c>
      <c r="D222" s="314"/>
      <c r="E222" s="314"/>
      <c r="F222" s="314"/>
      <c r="G222" s="314"/>
      <c r="H222" s="314"/>
      <c r="I222" s="314"/>
      <c r="J222" s="314"/>
      <c r="K222" s="314"/>
      <c r="L222" s="314"/>
      <c r="M222" s="315"/>
      <c r="N222" s="266"/>
      <c r="O222" s="201"/>
      <c r="P222" s="201"/>
      <c r="Q222" s="201"/>
      <c r="R222" s="201"/>
      <c r="S222" s="201"/>
    </row>
    <row r="223" spans="1:19" ht="10.5" thickBot="1">
      <c r="A223" s="209"/>
      <c r="B223" s="214"/>
      <c r="C223" s="313"/>
      <c r="D223" s="314"/>
      <c r="E223" s="314"/>
      <c r="F223" s="314"/>
      <c r="G223" s="314"/>
      <c r="H223" s="314"/>
      <c r="I223" s="314"/>
      <c r="J223" s="314"/>
      <c r="K223" s="314"/>
      <c r="L223" s="314"/>
      <c r="M223" s="315"/>
      <c r="N223" s="185"/>
      <c r="O223" s="201"/>
      <c r="P223" s="201"/>
      <c r="Q223" s="201"/>
      <c r="R223" s="201"/>
      <c r="S223" s="201"/>
    </row>
    <row r="224" spans="1:19" ht="9.75">
      <c r="A224" s="211" t="s">
        <v>2222</v>
      </c>
      <c r="B224" s="202"/>
      <c r="C224" s="202"/>
      <c r="D224" s="212"/>
      <c r="E224" s="202"/>
      <c r="F224" s="202"/>
      <c r="G224" s="202"/>
      <c r="H224" s="202"/>
      <c r="I224" s="202"/>
      <c r="J224" s="202"/>
      <c r="K224" s="202"/>
      <c r="L224" s="202"/>
      <c r="M224" s="202"/>
      <c r="N224" s="201"/>
      <c r="O224" s="201"/>
      <c r="P224" s="201"/>
      <c r="Q224" s="201"/>
      <c r="R224" s="201"/>
      <c r="S224" s="201"/>
    </row>
    <row r="225" spans="1:19" ht="10.5" thickBot="1">
      <c r="A225" s="54"/>
      <c r="B225" s="186"/>
      <c r="C225" s="186"/>
      <c r="D225" s="213"/>
      <c r="E225" s="186"/>
      <c r="F225" s="186"/>
      <c r="G225" s="186"/>
      <c r="H225" s="186"/>
      <c r="I225" s="186"/>
      <c r="J225" s="186"/>
      <c r="K225" s="186"/>
      <c r="L225" s="186"/>
      <c r="M225" s="186"/>
      <c r="N225" s="201"/>
      <c r="O225" s="201"/>
      <c r="P225" s="201"/>
      <c r="Q225" s="201"/>
      <c r="R225" s="201"/>
      <c r="S225" s="201"/>
    </row>
    <row r="226" spans="1:19" ht="10.5" thickBot="1">
      <c r="A226" s="311" t="s">
        <v>312</v>
      </c>
      <c r="B226" s="312"/>
      <c r="C226" s="312"/>
      <c r="D226" s="312"/>
      <c r="E226" s="312"/>
      <c r="F226" s="312"/>
      <c r="G226" s="312"/>
      <c r="H226" s="312"/>
      <c r="I226" s="312"/>
      <c r="J226" s="312"/>
      <c r="K226" s="312"/>
      <c r="L226" s="312"/>
      <c r="M226" s="316"/>
      <c r="N226" s="185"/>
      <c r="O226" s="201"/>
      <c r="P226" s="201"/>
      <c r="Q226" s="201"/>
      <c r="R226" s="201"/>
      <c r="S226" s="201"/>
    </row>
    <row r="227" spans="1:19" ht="10.5" thickBot="1">
      <c r="A227" s="209" t="s">
        <v>313</v>
      </c>
      <c r="B227" s="313" t="s">
        <v>2223</v>
      </c>
      <c r="C227" s="314"/>
      <c r="D227" s="314"/>
      <c r="E227" s="314"/>
      <c r="F227" s="314"/>
      <c r="G227" s="314"/>
      <c r="H227" s="314"/>
      <c r="I227" s="314"/>
      <c r="J227" s="314"/>
      <c r="K227" s="314"/>
      <c r="L227" s="314"/>
      <c r="M227" s="315"/>
      <c r="N227" s="185"/>
      <c r="O227" s="201"/>
      <c r="P227" s="201"/>
      <c r="Q227" s="201"/>
      <c r="R227" s="201"/>
      <c r="S227" s="201"/>
    </row>
    <row r="228" spans="1:19" ht="10.5" thickBot="1">
      <c r="A228" s="209" t="s">
        <v>314</v>
      </c>
      <c r="B228" s="313" t="s">
        <v>2224</v>
      </c>
      <c r="C228" s="314"/>
      <c r="D228" s="314"/>
      <c r="E228" s="314"/>
      <c r="F228" s="314"/>
      <c r="G228" s="314"/>
      <c r="H228" s="314"/>
      <c r="I228" s="314"/>
      <c r="J228" s="314"/>
      <c r="K228" s="314"/>
      <c r="L228" s="314"/>
      <c r="M228" s="315"/>
      <c r="N228" s="185"/>
      <c r="O228" s="201"/>
      <c r="P228" s="201"/>
      <c r="Q228" s="201"/>
      <c r="R228" s="201"/>
      <c r="S228" s="201"/>
    </row>
    <row r="229" spans="1:19" ht="10.5" thickBot="1">
      <c r="A229" s="229"/>
      <c r="B229" s="230"/>
      <c r="C229" s="230"/>
      <c r="D229" s="231"/>
      <c r="E229" s="230"/>
      <c r="F229" s="230"/>
      <c r="G229" s="230"/>
      <c r="H229" s="230"/>
      <c r="I229" s="230"/>
      <c r="J229" s="230"/>
      <c r="K229" s="230"/>
      <c r="L229" s="230"/>
      <c r="M229" s="230"/>
      <c r="N229" s="186"/>
      <c r="O229" s="186"/>
      <c r="P229" s="186"/>
      <c r="Q229" s="186"/>
      <c r="R229" s="186"/>
      <c r="S229" s="186"/>
    </row>
    <row r="230" spans="1:19" ht="10.5" thickBot="1">
      <c r="A230" s="311" t="s">
        <v>315</v>
      </c>
      <c r="B230" s="312"/>
      <c r="C230" s="312"/>
      <c r="D230" s="312"/>
      <c r="E230" s="312"/>
      <c r="F230" s="312"/>
      <c r="G230" s="312"/>
      <c r="H230" s="312"/>
      <c r="I230" s="312"/>
      <c r="J230" s="312"/>
      <c r="K230" s="312"/>
      <c r="L230" s="312"/>
      <c r="M230" s="316"/>
      <c r="N230" s="311"/>
      <c r="O230" s="312"/>
      <c r="P230" s="312"/>
      <c r="Q230" s="312"/>
      <c r="R230" s="312"/>
      <c r="S230" s="312"/>
    </row>
    <row r="231" spans="1:19" ht="9.75">
      <c r="A231" s="232" t="s">
        <v>272</v>
      </c>
      <c r="B231" s="232" t="s">
        <v>316</v>
      </c>
      <c r="C231" s="232" t="s">
        <v>317</v>
      </c>
      <c r="D231" s="233" t="s">
        <v>307</v>
      </c>
      <c r="E231" s="232" t="s">
        <v>310</v>
      </c>
      <c r="F231" s="232" t="s">
        <v>318</v>
      </c>
      <c r="G231" s="234" t="s">
        <v>319</v>
      </c>
      <c r="H231" s="234" t="s">
        <v>320</v>
      </c>
      <c r="I231" s="234" t="s">
        <v>321</v>
      </c>
      <c r="J231" s="234" t="s">
        <v>322</v>
      </c>
      <c r="K231" s="234" t="s">
        <v>323</v>
      </c>
      <c r="L231" s="234" t="s">
        <v>324</v>
      </c>
      <c r="M231" s="234" t="s">
        <v>325</v>
      </c>
      <c r="N231" s="234" t="s">
        <v>326</v>
      </c>
      <c r="O231" s="234" t="s">
        <v>327</v>
      </c>
      <c r="P231" s="234" t="s">
        <v>328</v>
      </c>
      <c r="Q231" s="234" t="s">
        <v>329</v>
      </c>
      <c r="R231" s="234" t="s">
        <v>330</v>
      </c>
      <c r="S231" s="235" t="s">
        <v>287</v>
      </c>
    </row>
    <row r="232" spans="1:19" ht="9.75">
      <c r="A232" s="236" t="s">
        <v>73</v>
      </c>
      <c r="B232" s="237" t="s">
        <v>2212</v>
      </c>
      <c r="C232" s="237">
        <v>31120</v>
      </c>
      <c r="D232" s="238" t="s">
        <v>2216</v>
      </c>
      <c r="E232" s="237">
        <v>11601</v>
      </c>
      <c r="F232" s="239">
        <v>1131</v>
      </c>
      <c r="G232" s="240">
        <v>102890.41</v>
      </c>
      <c r="H232" s="240">
        <v>102890.41</v>
      </c>
      <c r="I232" s="240">
        <v>102890.41</v>
      </c>
      <c r="J232" s="240">
        <v>102890.41</v>
      </c>
      <c r="K232" s="240">
        <v>102890.41</v>
      </c>
      <c r="L232" s="240">
        <v>102890.41</v>
      </c>
      <c r="M232" s="240">
        <v>102890.41</v>
      </c>
      <c r="N232" s="240">
        <v>102890.41</v>
      </c>
      <c r="O232" s="240">
        <v>102890.41</v>
      </c>
      <c r="P232" s="240">
        <v>102890.41</v>
      </c>
      <c r="Q232" s="240">
        <v>102890.41</v>
      </c>
      <c r="R232" s="240">
        <v>102890.41</v>
      </c>
      <c r="S232" s="241">
        <f aca="true" t="shared" si="0" ref="S232:S271">SUM(G232:R232)</f>
        <v>1234684.9200000002</v>
      </c>
    </row>
    <row r="233" spans="1:19" ht="9.75">
      <c r="A233" s="236" t="s">
        <v>73</v>
      </c>
      <c r="B233" s="237" t="s">
        <v>2212</v>
      </c>
      <c r="C233" s="237">
        <v>31120</v>
      </c>
      <c r="D233" s="238" t="s">
        <v>2216</v>
      </c>
      <c r="E233" s="237">
        <v>11601</v>
      </c>
      <c r="F233" s="242">
        <v>1221</v>
      </c>
      <c r="G233" s="243"/>
      <c r="H233" s="243"/>
      <c r="I233" s="243"/>
      <c r="J233" s="243"/>
      <c r="K233" s="243"/>
      <c r="L233" s="243"/>
      <c r="M233" s="243"/>
      <c r="N233" s="243"/>
      <c r="O233" s="243"/>
      <c r="P233" s="243"/>
      <c r="Q233" s="243"/>
      <c r="R233" s="243"/>
      <c r="S233" s="241"/>
    </row>
    <row r="234" spans="1:19" ht="9.75">
      <c r="A234" s="236" t="s">
        <v>73</v>
      </c>
      <c r="B234" s="237" t="s">
        <v>2212</v>
      </c>
      <c r="C234" s="237">
        <v>31120</v>
      </c>
      <c r="D234" s="238" t="s">
        <v>2216</v>
      </c>
      <c r="E234" s="237">
        <v>11601</v>
      </c>
      <c r="F234" s="239">
        <v>1321</v>
      </c>
      <c r="G234" s="240"/>
      <c r="H234" s="240"/>
      <c r="I234" s="240"/>
      <c r="J234" s="240"/>
      <c r="K234" s="240"/>
      <c r="L234" s="240">
        <v>13149.4</v>
      </c>
      <c r="M234" s="240"/>
      <c r="N234" s="240"/>
      <c r="O234" s="240"/>
      <c r="P234" s="240"/>
      <c r="Q234" s="240"/>
      <c r="R234" s="240">
        <v>13149.39</v>
      </c>
      <c r="S234" s="241">
        <f t="shared" si="0"/>
        <v>26298.79</v>
      </c>
    </row>
    <row r="235" spans="1:19" ht="9.75">
      <c r="A235" s="236" t="s">
        <v>73</v>
      </c>
      <c r="B235" s="237" t="s">
        <v>2212</v>
      </c>
      <c r="C235" s="237">
        <v>31120</v>
      </c>
      <c r="D235" s="238" t="s">
        <v>2216</v>
      </c>
      <c r="E235" s="237">
        <v>11601</v>
      </c>
      <c r="F235" s="239">
        <v>1323</v>
      </c>
      <c r="G235" s="240"/>
      <c r="H235" s="240"/>
      <c r="I235" s="240"/>
      <c r="J235" s="240"/>
      <c r="K235" s="240"/>
      <c r="L235" s="240"/>
      <c r="M235" s="240"/>
      <c r="N235" s="240"/>
      <c r="O235" s="240"/>
      <c r="P235" s="240"/>
      <c r="Q235" s="240"/>
      <c r="R235" s="240">
        <v>219156.62</v>
      </c>
      <c r="S235" s="241">
        <f t="shared" si="0"/>
        <v>219156.62</v>
      </c>
    </row>
    <row r="236" spans="1:19" ht="9.75">
      <c r="A236" s="236" t="s">
        <v>73</v>
      </c>
      <c r="B236" s="237" t="s">
        <v>2212</v>
      </c>
      <c r="C236" s="237">
        <v>31120</v>
      </c>
      <c r="D236" s="238" t="s">
        <v>2216</v>
      </c>
      <c r="E236" s="237">
        <v>11601</v>
      </c>
      <c r="F236" s="239">
        <v>1511</v>
      </c>
      <c r="G236" s="240">
        <v>4800</v>
      </c>
      <c r="H236" s="240"/>
      <c r="I236" s="240"/>
      <c r="J236" s="240"/>
      <c r="K236" s="240"/>
      <c r="L236" s="240"/>
      <c r="M236" s="240"/>
      <c r="N236" s="240"/>
      <c r="O236" s="240"/>
      <c r="P236" s="240"/>
      <c r="Q236" s="240"/>
      <c r="R236" s="240"/>
      <c r="S236" s="241">
        <f t="shared" si="0"/>
        <v>4800</v>
      </c>
    </row>
    <row r="237" spans="1:19" ht="9.75">
      <c r="A237" s="236" t="s">
        <v>73</v>
      </c>
      <c r="B237" s="237" t="s">
        <v>2212</v>
      </c>
      <c r="C237" s="237">
        <v>31120</v>
      </c>
      <c r="D237" s="238" t="s">
        <v>2216</v>
      </c>
      <c r="E237" s="237">
        <v>11601</v>
      </c>
      <c r="F237" s="239">
        <v>1522</v>
      </c>
      <c r="G237" s="243">
        <v>102890.41</v>
      </c>
      <c r="H237" s="243">
        <v>102890.41</v>
      </c>
      <c r="I237" s="243">
        <v>102890.41</v>
      </c>
      <c r="J237" s="243">
        <v>102890.41</v>
      </c>
      <c r="K237" s="243">
        <v>102890.41</v>
      </c>
      <c r="L237" s="243">
        <v>102890.41</v>
      </c>
      <c r="M237" s="243">
        <v>102890.41</v>
      </c>
      <c r="N237" s="243">
        <v>102890.41</v>
      </c>
      <c r="O237" s="243">
        <v>102890.41</v>
      </c>
      <c r="P237" s="243">
        <v>102890.41</v>
      </c>
      <c r="Q237" s="243">
        <v>102890.41</v>
      </c>
      <c r="R237" s="243">
        <v>102890.41</v>
      </c>
      <c r="S237" s="241">
        <f t="shared" si="0"/>
        <v>1234684.9200000002</v>
      </c>
    </row>
    <row r="238" spans="1:19" ht="9.75">
      <c r="A238" s="236" t="s">
        <v>73</v>
      </c>
      <c r="B238" s="237" t="s">
        <v>2212</v>
      </c>
      <c r="C238" s="237">
        <v>31120</v>
      </c>
      <c r="D238" s="238" t="s">
        <v>2216</v>
      </c>
      <c r="E238" s="237">
        <v>11601</v>
      </c>
      <c r="F238" s="239">
        <v>1594</v>
      </c>
      <c r="G238" s="240"/>
      <c r="H238" s="240"/>
      <c r="I238" s="240"/>
      <c r="J238" s="240"/>
      <c r="K238" s="240"/>
      <c r="L238" s="240"/>
      <c r="M238" s="240"/>
      <c r="N238" s="240"/>
      <c r="O238" s="240"/>
      <c r="P238" s="240"/>
      <c r="Q238" s="240"/>
      <c r="R238" s="240"/>
      <c r="S238" s="241">
        <f t="shared" si="0"/>
        <v>0</v>
      </c>
    </row>
    <row r="239" spans="1:19" ht="9.75">
      <c r="A239" s="236" t="s">
        <v>73</v>
      </c>
      <c r="B239" s="237" t="s">
        <v>2212</v>
      </c>
      <c r="C239" s="237">
        <v>31120</v>
      </c>
      <c r="D239" s="238" t="s">
        <v>2216</v>
      </c>
      <c r="E239" s="237">
        <v>11601</v>
      </c>
      <c r="F239" s="239">
        <v>1713</v>
      </c>
      <c r="G239" s="240"/>
      <c r="H239" s="240"/>
      <c r="I239" s="240"/>
      <c r="J239" s="240"/>
      <c r="K239" s="240"/>
      <c r="L239" s="240"/>
      <c r="M239" s="240"/>
      <c r="N239" s="240"/>
      <c r="O239" s="240"/>
      <c r="P239" s="240"/>
      <c r="Q239" s="240"/>
      <c r="R239" s="240"/>
      <c r="S239" s="241">
        <f t="shared" si="0"/>
        <v>0</v>
      </c>
    </row>
    <row r="240" spans="1:19" ht="9.75">
      <c r="A240" s="236" t="s">
        <v>73</v>
      </c>
      <c r="B240" s="237" t="s">
        <v>2212</v>
      </c>
      <c r="C240" s="237">
        <v>31120</v>
      </c>
      <c r="D240" s="238" t="s">
        <v>2216</v>
      </c>
      <c r="E240" s="237">
        <v>11601</v>
      </c>
      <c r="F240" s="239">
        <v>1714</v>
      </c>
      <c r="G240" s="240"/>
      <c r="H240" s="240"/>
      <c r="I240" s="240"/>
      <c r="J240" s="240"/>
      <c r="K240" s="240"/>
      <c r="L240" s="240"/>
      <c r="M240" s="240"/>
      <c r="N240" s="240"/>
      <c r="O240" s="240"/>
      <c r="P240" s="240"/>
      <c r="Q240" s="240"/>
      <c r="R240" s="240"/>
      <c r="S240" s="241">
        <f t="shared" si="0"/>
        <v>0</v>
      </c>
    </row>
    <row r="241" spans="1:19" ht="9.75">
      <c r="A241" s="236" t="s">
        <v>73</v>
      </c>
      <c r="B241" s="237" t="s">
        <v>2212</v>
      </c>
      <c r="C241" s="237">
        <v>31120</v>
      </c>
      <c r="D241" s="238" t="s">
        <v>2216</v>
      </c>
      <c r="E241" s="237">
        <v>11601</v>
      </c>
      <c r="F241" s="239">
        <v>2111</v>
      </c>
      <c r="G241" s="240"/>
      <c r="H241" s="240"/>
      <c r="I241" s="240"/>
      <c r="J241" s="240"/>
      <c r="K241" s="240"/>
      <c r="L241" s="240"/>
      <c r="M241" s="240"/>
      <c r="N241" s="240"/>
      <c r="O241" s="240"/>
      <c r="P241" s="240"/>
      <c r="Q241" s="240"/>
      <c r="R241" s="240"/>
      <c r="S241" s="241">
        <f t="shared" si="0"/>
        <v>0</v>
      </c>
    </row>
    <row r="242" spans="1:19" ht="9.75">
      <c r="A242" s="236" t="s">
        <v>73</v>
      </c>
      <c r="B242" s="237" t="s">
        <v>2212</v>
      </c>
      <c r="C242" s="237">
        <v>31120</v>
      </c>
      <c r="D242" s="238" t="s">
        <v>2216</v>
      </c>
      <c r="E242" s="237">
        <v>11601</v>
      </c>
      <c r="F242" s="239">
        <v>2141</v>
      </c>
      <c r="G242" s="240"/>
      <c r="H242" s="240"/>
      <c r="I242" s="240"/>
      <c r="J242" s="240"/>
      <c r="K242" s="240"/>
      <c r="L242" s="240"/>
      <c r="M242" s="240"/>
      <c r="N242" s="240"/>
      <c r="O242" s="240"/>
      <c r="P242" s="240"/>
      <c r="Q242" s="240"/>
      <c r="R242" s="240"/>
      <c r="S242" s="241">
        <f t="shared" si="0"/>
        <v>0</v>
      </c>
    </row>
    <row r="243" spans="1:19" ht="9.75">
      <c r="A243" s="236" t="s">
        <v>73</v>
      </c>
      <c r="B243" s="237" t="s">
        <v>2212</v>
      </c>
      <c r="C243" s="237">
        <v>31120</v>
      </c>
      <c r="D243" s="238" t="s">
        <v>2216</v>
      </c>
      <c r="E243" s="237">
        <v>11601</v>
      </c>
      <c r="F243" s="239">
        <v>2161</v>
      </c>
      <c r="G243" s="240"/>
      <c r="H243" s="240" t="s">
        <v>2235</v>
      </c>
      <c r="I243" s="240"/>
      <c r="J243" s="240"/>
      <c r="K243" s="240"/>
      <c r="L243" s="240"/>
      <c r="M243" s="240"/>
      <c r="N243" s="240"/>
      <c r="O243" s="240"/>
      <c r="P243" s="240"/>
      <c r="Q243" s="240"/>
      <c r="R243" s="240"/>
      <c r="S243" s="241">
        <f t="shared" si="0"/>
        <v>0</v>
      </c>
    </row>
    <row r="244" spans="1:19" ht="9.75">
      <c r="A244" s="236" t="s">
        <v>73</v>
      </c>
      <c r="B244" s="237" t="s">
        <v>2212</v>
      </c>
      <c r="C244" s="237">
        <v>31120</v>
      </c>
      <c r="D244" s="238" t="s">
        <v>2216</v>
      </c>
      <c r="E244" s="237">
        <v>11601</v>
      </c>
      <c r="F244" s="239">
        <v>2212</v>
      </c>
      <c r="G244" s="240"/>
      <c r="H244" s="240"/>
      <c r="I244" s="240"/>
      <c r="J244" s="240"/>
      <c r="K244" s="240"/>
      <c r="L244" s="240"/>
      <c r="M244" s="240"/>
      <c r="N244" s="240"/>
      <c r="O244" s="240"/>
      <c r="P244" s="240"/>
      <c r="Q244" s="240"/>
      <c r="R244" s="240"/>
      <c r="S244" s="241">
        <f t="shared" si="0"/>
        <v>0</v>
      </c>
    </row>
    <row r="245" spans="1:19" ht="9.75">
      <c r="A245" s="236" t="s">
        <v>73</v>
      </c>
      <c r="B245" s="237" t="s">
        <v>2212</v>
      </c>
      <c r="C245" s="237">
        <v>31120</v>
      </c>
      <c r="D245" s="238" t="s">
        <v>2216</v>
      </c>
      <c r="E245" s="237">
        <v>11601</v>
      </c>
      <c r="F245" s="239">
        <v>2531</v>
      </c>
      <c r="G245" s="240"/>
      <c r="H245" s="240"/>
      <c r="I245" s="240"/>
      <c r="J245" s="240"/>
      <c r="K245" s="240"/>
      <c r="L245" s="240"/>
      <c r="M245" s="240"/>
      <c r="N245" s="240"/>
      <c r="O245" s="240"/>
      <c r="P245" s="240"/>
      <c r="Q245" s="240"/>
      <c r="R245" s="240"/>
      <c r="S245" s="241">
        <f t="shared" si="0"/>
        <v>0</v>
      </c>
    </row>
    <row r="246" spans="1:19" ht="9.75">
      <c r="A246" s="236" t="s">
        <v>73</v>
      </c>
      <c r="B246" s="237" t="s">
        <v>2212</v>
      </c>
      <c r="C246" s="237">
        <v>31120</v>
      </c>
      <c r="D246" s="238" t="s">
        <v>2216</v>
      </c>
      <c r="E246" s="237">
        <v>11601</v>
      </c>
      <c r="F246" s="239">
        <v>2541</v>
      </c>
      <c r="G246" s="240"/>
      <c r="H246" s="240"/>
      <c r="I246" s="240"/>
      <c r="J246" s="240"/>
      <c r="K246" s="240"/>
      <c r="L246" s="240"/>
      <c r="M246" s="240"/>
      <c r="N246" s="240"/>
      <c r="O246" s="240"/>
      <c r="P246" s="240"/>
      <c r="Q246" s="240"/>
      <c r="R246" s="240"/>
      <c r="S246" s="241">
        <f t="shared" si="0"/>
        <v>0</v>
      </c>
    </row>
    <row r="247" spans="1:19" ht="9.75">
      <c r="A247" s="236" t="s">
        <v>73</v>
      </c>
      <c r="B247" s="237" t="s">
        <v>2212</v>
      </c>
      <c r="C247" s="237">
        <v>31120</v>
      </c>
      <c r="D247" s="238" t="s">
        <v>2216</v>
      </c>
      <c r="E247" s="237">
        <v>11601</v>
      </c>
      <c r="F247" s="239">
        <v>2612</v>
      </c>
      <c r="G247" s="240"/>
      <c r="H247" s="240"/>
      <c r="I247" s="240"/>
      <c r="J247" s="240"/>
      <c r="K247" s="240"/>
      <c r="L247" s="240"/>
      <c r="M247" s="240"/>
      <c r="N247" s="240"/>
      <c r="O247" s="240"/>
      <c r="P247" s="240"/>
      <c r="Q247" s="240"/>
      <c r="R247" s="240"/>
      <c r="S247" s="241">
        <f t="shared" si="0"/>
        <v>0</v>
      </c>
    </row>
    <row r="248" spans="1:19" ht="9.75">
      <c r="A248" s="236" t="s">
        <v>73</v>
      </c>
      <c r="B248" s="237" t="s">
        <v>2212</v>
      </c>
      <c r="C248" s="237">
        <v>31120</v>
      </c>
      <c r="D248" s="238" t="s">
        <v>2216</v>
      </c>
      <c r="E248" s="237">
        <v>11601</v>
      </c>
      <c r="F248" s="239">
        <v>2961</v>
      </c>
      <c r="G248" s="240"/>
      <c r="H248" s="240"/>
      <c r="I248" s="240"/>
      <c r="J248" s="240"/>
      <c r="K248" s="240"/>
      <c r="L248" s="240"/>
      <c r="M248" s="240"/>
      <c r="N248" s="240"/>
      <c r="O248" s="240"/>
      <c r="P248" s="240"/>
      <c r="Q248" s="240"/>
      <c r="R248" s="240"/>
      <c r="S248" s="241">
        <f t="shared" si="0"/>
        <v>0</v>
      </c>
    </row>
    <row r="249" spans="1:19" ht="9.75">
      <c r="A249" s="236" t="s">
        <v>73</v>
      </c>
      <c r="B249" s="237" t="s">
        <v>2212</v>
      </c>
      <c r="C249" s="237">
        <v>31120</v>
      </c>
      <c r="D249" s="238" t="s">
        <v>2216</v>
      </c>
      <c r="E249" s="237">
        <v>11601</v>
      </c>
      <c r="F249" s="239">
        <v>3111</v>
      </c>
      <c r="G249" s="240"/>
      <c r="H249" s="240"/>
      <c r="I249" s="240"/>
      <c r="J249" s="240"/>
      <c r="K249" s="240"/>
      <c r="L249" s="240"/>
      <c r="M249" s="240"/>
      <c r="N249" s="240"/>
      <c r="O249" s="240"/>
      <c r="P249" s="240"/>
      <c r="Q249" s="240"/>
      <c r="R249" s="240"/>
      <c r="S249" s="241">
        <f t="shared" si="0"/>
        <v>0</v>
      </c>
    </row>
    <row r="250" spans="1:19" ht="9.75">
      <c r="A250" s="236" t="s">
        <v>73</v>
      </c>
      <c r="B250" s="237" t="s">
        <v>2212</v>
      </c>
      <c r="C250" s="237">
        <v>31120</v>
      </c>
      <c r="D250" s="238" t="s">
        <v>2216</v>
      </c>
      <c r="E250" s="237">
        <v>11601</v>
      </c>
      <c r="F250" s="242">
        <v>3141</v>
      </c>
      <c r="G250" s="240"/>
      <c r="H250" s="243"/>
      <c r="I250" s="243"/>
      <c r="J250" s="243"/>
      <c r="K250" s="243"/>
      <c r="L250" s="243"/>
      <c r="M250" s="243"/>
      <c r="N250" s="243"/>
      <c r="O250" s="243"/>
      <c r="P250" s="243"/>
      <c r="Q250" s="243"/>
      <c r="R250" s="243"/>
      <c r="S250" s="241">
        <f t="shared" si="0"/>
        <v>0</v>
      </c>
    </row>
    <row r="251" spans="1:19" ht="9.75">
      <c r="A251" s="236" t="s">
        <v>73</v>
      </c>
      <c r="B251" s="237" t="s">
        <v>2212</v>
      </c>
      <c r="C251" s="237">
        <v>31120</v>
      </c>
      <c r="D251" s="238" t="s">
        <v>2216</v>
      </c>
      <c r="E251" s="237">
        <v>11601</v>
      </c>
      <c r="F251" s="242">
        <v>3151</v>
      </c>
      <c r="G251" s="240"/>
      <c r="H251" s="243"/>
      <c r="I251" s="243"/>
      <c r="J251" s="243"/>
      <c r="K251" s="243"/>
      <c r="L251" s="243"/>
      <c r="M251" s="243"/>
      <c r="N251" s="243"/>
      <c r="O251" s="243"/>
      <c r="P251" s="243"/>
      <c r="Q251" s="243"/>
      <c r="R251" s="243"/>
      <c r="S251" s="241">
        <f t="shared" si="0"/>
        <v>0</v>
      </c>
    </row>
    <row r="252" spans="1:19" ht="9.75">
      <c r="A252" s="236" t="s">
        <v>73</v>
      </c>
      <c r="B252" s="237" t="s">
        <v>2212</v>
      </c>
      <c r="C252" s="237">
        <v>31120</v>
      </c>
      <c r="D252" s="238" t="s">
        <v>2216</v>
      </c>
      <c r="E252" s="237">
        <v>11601</v>
      </c>
      <c r="F252" s="242">
        <v>3221</v>
      </c>
      <c r="G252" s="240"/>
      <c r="H252" s="243"/>
      <c r="I252" s="243"/>
      <c r="J252" s="243"/>
      <c r="K252" s="243"/>
      <c r="L252" s="243"/>
      <c r="M252" s="243"/>
      <c r="N252" s="243"/>
      <c r="O252" s="243"/>
      <c r="P252" s="243"/>
      <c r="Q252" s="243"/>
      <c r="R252" s="243"/>
      <c r="S252" s="241">
        <f t="shared" si="0"/>
        <v>0</v>
      </c>
    </row>
    <row r="253" spans="1:19" ht="9.75">
      <c r="A253" s="236" t="s">
        <v>73</v>
      </c>
      <c r="B253" s="237" t="s">
        <v>2212</v>
      </c>
      <c r="C253" s="237">
        <v>31120</v>
      </c>
      <c r="D253" s="238" t="s">
        <v>2216</v>
      </c>
      <c r="E253" s="237">
        <v>11601</v>
      </c>
      <c r="F253" s="242">
        <v>3311</v>
      </c>
      <c r="G253" s="240"/>
      <c r="H253" s="243"/>
      <c r="I253" s="243"/>
      <c r="J253" s="243"/>
      <c r="K253" s="243"/>
      <c r="L253" s="243"/>
      <c r="M253" s="243"/>
      <c r="N253" s="243"/>
      <c r="O253" s="243"/>
      <c r="P253" s="243"/>
      <c r="Q253" s="243"/>
      <c r="R253" s="243"/>
      <c r="S253" s="241">
        <f t="shared" si="0"/>
        <v>0</v>
      </c>
    </row>
    <row r="254" spans="1:19" ht="9.75">
      <c r="A254" s="236" t="s">
        <v>73</v>
      </c>
      <c r="B254" s="237" t="s">
        <v>2212</v>
      </c>
      <c r="C254" s="237">
        <v>31120</v>
      </c>
      <c r="D254" s="238" t="s">
        <v>2216</v>
      </c>
      <c r="E254" s="237">
        <v>11601</v>
      </c>
      <c r="F254" s="242">
        <v>3312</v>
      </c>
      <c r="G254" s="240"/>
      <c r="H254" s="243"/>
      <c r="I254" s="243"/>
      <c r="J254" s="243"/>
      <c r="K254" s="243"/>
      <c r="L254" s="243"/>
      <c r="M254" s="243"/>
      <c r="N254" s="243"/>
      <c r="O254" s="243"/>
      <c r="P254" s="243"/>
      <c r="Q254" s="243"/>
      <c r="R254" s="243"/>
      <c r="S254" s="241">
        <f t="shared" si="0"/>
        <v>0</v>
      </c>
    </row>
    <row r="255" spans="1:19" ht="9.75">
      <c r="A255" s="236" t="s">
        <v>73</v>
      </c>
      <c r="B255" s="237" t="s">
        <v>2212</v>
      </c>
      <c r="C255" s="237">
        <v>31120</v>
      </c>
      <c r="D255" s="238" t="s">
        <v>2216</v>
      </c>
      <c r="E255" s="237">
        <v>11601</v>
      </c>
      <c r="F255" s="242">
        <v>3313</v>
      </c>
      <c r="G255" s="240"/>
      <c r="H255" s="243"/>
      <c r="I255" s="243"/>
      <c r="J255" s="243"/>
      <c r="K255" s="243"/>
      <c r="L255" s="243"/>
      <c r="M255" s="243"/>
      <c r="N255" s="243"/>
      <c r="O255" s="243"/>
      <c r="P255" s="243"/>
      <c r="Q255" s="243"/>
      <c r="R255" s="243"/>
      <c r="S255" s="241">
        <f t="shared" si="0"/>
        <v>0</v>
      </c>
    </row>
    <row r="256" spans="1:19" ht="9.75">
      <c r="A256" s="236" t="s">
        <v>73</v>
      </c>
      <c r="B256" s="237" t="s">
        <v>2212</v>
      </c>
      <c r="C256" s="237">
        <v>31120</v>
      </c>
      <c r="D256" s="238" t="s">
        <v>2216</v>
      </c>
      <c r="E256" s="237">
        <v>11601</v>
      </c>
      <c r="F256" s="242">
        <v>3341</v>
      </c>
      <c r="G256" s="240"/>
      <c r="H256" s="243"/>
      <c r="I256" s="243"/>
      <c r="J256" s="243"/>
      <c r="K256" s="243"/>
      <c r="L256" s="243"/>
      <c r="M256" s="243"/>
      <c r="N256" s="243"/>
      <c r="O256" s="243"/>
      <c r="P256" s="243"/>
      <c r="Q256" s="243"/>
      <c r="R256" s="243"/>
      <c r="S256" s="241">
        <f t="shared" si="0"/>
        <v>0</v>
      </c>
    </row>
    <row r="257" spans="1:19" ht="9.75">
      <c r="A257" s="236" t="s">
        <v>73</v>
      </c>
      <c r="B257" s="237" t="s">
        <v>2212</v>
      </c>
      <c r="C257" s="237">
        <v>31120</v>
      </c>
      <c r="D257" s="238" t="s">
        <v>2216</v>
      </c>
      <c r="E257" s="237">
        <v>11601</v>
      </c>
      <c r="F257" s="242">
        <v>3411</v>
      </c>
      <c r="G257" s="240"/>
      <c r="H257" s="243"/>
      <c r="I257" s="243"/>
      <c r="J257" s="243"/>
      <c r="K257" s="243"/>
      <c r="L257" s="243"/>
      <c r="M257" s="243"/>
      <c r="N257" s="243"/>
      <c r="O257" s="243"/>
      <c r="P257" s="243"/>
      <c r="Q257" s="243"/>
      <c r="R257" s="243"/>
      <c r="S257" s="241">
        <f t="shared" si="0"/>
        <v>0</v>
      </c>
    </row>
    <row r="258" spans="1:19" ht="9.75">
      <c r="A258" s="236" t="s">
        <v>73</v>
      </c>
      <c r="B258" s="237" t="s">
        <v>2212</v>
      </c>
      <c r="C258" s="237">
        <v>31120</v>
      </c>
      <c r="D258" s="238" t="s">
        <v>2216</v>
      </c>
      <c r="E258" s="237">
        <v>11601</v>
      </c>
      <c r="F258" s="242">
        <v>3551</v>
      </c>
      <c r="G258" s="240"/>
      <c r="H258" s="243"/>
      <c r="I258" s="243"/>
      <c r="J258" s="243"/>
      <c r="K258" s="243"/>
      <c r="L258" s="243"/>
      <c r="M258" s="243"/>
      <c r="N258" s="243"/>
      <c r="O258" s="243"/>
      <c r="P258" s="243"/>
      <c r="Q258" s="243"/>
      <c r="R258" s="243"/>
      <c r="S258" s="241">
        <f t="shared" si="0"/>
        <v>0</v>
      </c>
    </row>
    <row r="259" spans="1:19" ht="9.75">
      <c r="A259" s="236" t="s">
        <v>73</v>
      </c>
      <c r="B259" s="237" t="s">
        <v>2212</v>
      </c>
      <c r="C259" s="237">
        <v>31120</v>
      </c>
      <c r="D259" s="238" t="s">
        <v>2216</v>
      </c>
      <c r="E259" s="237">
        <v>11601</v>
      </c>
      <c r="F259" s="242">
        <v>3751</v>
      </c>
      <c r="G259" s="240"/>
      <c r="H259" s="243"/>
      <c r="I259" s="243"/>
      <c r="J259" s="243"/>
      <c r="K259" s="243"/>
      <c r="L259" s="243"/>
      <c r="M259" s="243"/>
      <c r="N259" s="243"/>
      <c r="O259" s="243"/>
      <c r="P259" s="243"/>
      <c r="Q259" s="243"/>
      <c r="R259" s="243"/>
      <c r="S259" s="241">
        <f t="shared" si="0"/>
        <v>0</v>
      </c>
    </row>
    <row r="260" spans="1:19" ht="9.75">
      <c r="A260" s="236" t="s">
        <v>73</v>
      </c>
      <c r="B260" s="237" t="s">
        <v>2212</v>
      </c>
      <c r="C260" s="237">
        <v>31120</v>
      </c>
      <c r="D260" s="238" t="s">
        <v>2216</v>
      </c>
      <c r="E260" s="237">
        <v>11601</v>
      </c>
      <c r="F260" s="242">
        <v>3951</v>
      </c>
      <c r="G260" s="240"/>
      <c r="H260" s="243"/>
      <c r="I260" s="243"/>
      <c r="J260" s="243"/>
      <c r="K260" s="243"/>
      <c r="L260" s="243"/>
      <c r="M260" s="243"/>
      <c r="N260" s="243"/>
      <c r="O260" s="243"/>
      <c r="P260" s="243"/>
      <c r="Q260" s="243"/>
      <c r="R260" s="243"/>
      <c r="S260" s="241">
        <f t="shared" si="0"/>
        <v>0</v>
      </c>
    </row>
    <row r="261" spans="1:19" ht="9.75">
      <c r="A261" s="236" t="s">
        <v>73</v>
      </c>
      <c r="B261" s="237" t="s">
        <v>2212</v>
      </c>
      <c r="C261" s="237">
        <v>31120</v>
      </c>
      <c r="D261" s="238" t="s">
        <v>2216</v>
      </c>
      <c r="E261" s="237">
        <v>11601</v>
      </c>
      <c r="F261" s="242">
        <v>3981</v>
      </c>
      <c r="G261" s="240"/>
      <c r="H261" s="243"/>
      <c r="I261" s="243"/>
      <c r="J261" s="243"/>
      <c r="K261" s="243"/>
      <c r="L261" s="243"/>
      <c r="M261" s="243"/>
      <c r="N261" s="243"/>
      <c r="O261" s="243"/>
      <c r="P261" s="243"/>
      <c r="Q261" s="243"/>
      <c r="R261" s="243"/>
      <c r="S261" s="241">
        <f t="shared" si="0"/>
        <v>0</v>
      </c>
    </row>
    <row r="262" spans="1:19" ht="9.75">
      <c r="A262" s="236" t="s">
        <v>73</v>
      </c>
      <c r="B262" s="237" t="s">
        <v>2212</v>
      </c>
      <c r="C262" s="237">
        <v>31120</v>
      </c>
      <c r="D262" s="238" t="s">
        <v>2216</v>
      </c>
      <c r="E262" s="237">
        <v>11601</v>
      </c>
      <c r="F262" s="242">
        <v>4211</v>
      </c>
      <c r="G262" s="240"/>
      <c r="H262" s="243"/>
      <c r="I262" s="243"/>
      <c r="J262" s="243"/>
      <c r="K262" s="243"/>
      <c r="L262" s="243"/>
      <c r="M262" s="243"/>
      <c r="N262" s="243"/>
      <c r="O262" s="243"/>
      <c r="P262" s="243"/>
      <c r="Q262" s="243"/>
      <c r="R262" s="243"/>
      <c r="S262" s="241">
        <f t="shared" si="0"/>
        <v>0</v>
      </c>
    </row>
    <row r="263" spans="1:19" ht="9.75">
      <c r="A263" s="236" t="s">
        <v>73</v>
      </c>
      <c r="B263" s="237" t="s">
        <v>2212</v>
      </c>
      <c r="C263" s="237">
        <v>31120</v>
      </c>
      <c r="D263" s="238" t="s">
        <v>2216</v>
      </c>
      <c r="E263" s="237">
        <v>11601</v>
      </c>
      <c r="F263" s="242">
        <v>4212</v>
      </c>
      <c r="G263" s="240"/>
      <c r="H263" s="243"/>
      <c r="I263" s="243"/>
      <c r="J263" s="243"/>
      <c r="K263" s="243"/>
      <c r="L263" s="243"/>
      <c r="M263" s="243"/>
      <c r="N263" s="243"/>
      <c r="O263" s="243"/>
      <c r="P263" s="243"/>
      <c r="Q263" s="243"/>
      <c r="R263" s="243"/>
      <c r="S263" s="241">
        <f t="shared" si="0"/>
        <v>0</v>
      </c>
    </row>
    <row r="264" spans="1:19" ht="9.75">
      <c r="A264" s="236" t="s">
        <v>73</v>
      </c>
      <c r="B264" s="237" t="s">
        <v>2212</v>
      </c>
      <c r="C264" s="237">
        <v>31120</v>
      </c>
      <c r="D264" s="238" t="s">
        <v>2216</v>
      </c>
      <c r="E264" s="237">
        <v>11601</v>
      </c>
      <c r="F264" s="242">
        <v>4451</v>
      </c>
      <c r="G264" s="240"/>
      <c r="H264" s="243"/>
      <c r="I264" s="243"/>
      <c r="J264" s="243"/>
      <c r="K264" s="243"/>
      <c r="L264" s="243"/>
      <c r="M264" s="243"/>
      <c r="N264" s="243"/>
      <c r="O264" s="243"/>
      <c r="P264" s="243"/>
      <c r="Q264" s="243"/>
      <c r="R264" s="243"/>
      <c r="S264" s="241">
        <f t="shared" si="0"/>
        <v>0</v>
      </c>
    </row>
    <row r="265" spans="1:19" ht="9.75">
      <c r="A265" s="236" t="s">
        <v>73</v>
      </c>
      <c r="B265" s="237" t="s">
        <v>2212</v>
      </c>
      <c r="C265" s="237">
        <v>31120</v>
      </c>
      <c r="D265" s="238" t="s">
        <v>2216</v>
      </c>
      <c r="E265" s="237">
        <v>11601</v>
      </c>
      <c r="F265" s="242">
        <v>4452</v>
      </c>
      <c r="G265" s="240"/>
      <c r="H265" s="243"/>
      <c r="I265" s="243"/>
      <c r="J265" s="243"/>
      <c r="K265" s="243"/>
      <c r="L265" s="243"/>
      <c r="M265" s="243"/>
      <c r="N265" s="243"/>
      <c r="O265" s="243"/>
      <c r="P265" s="243"/>
      <c r="Q265" s="243"/>
      <c r="R265" s="243"/>
      <c r="S265" s="241">
        <f t="shared" si="0"/>
        <v>0</v>
      </c>
    </row>
    <row r="266" spans="1:19" ht="9.75">
      <c r="A266" s="236" t="s">
        <v>73</v>
      </c>
      <c r="B266" s="237" t="s">
        <v>2212</v>
      </c>
      <c r="C266" s="237">
        <v>31120</v>
      </c>
      <c r="D266" s="238" t="s">
        <v>2216</v>
      </c>
      <c r="E266" s="237">
        <v>11601</v>
      </c>
      <c r="F266" s="242">
        <v>4453</v>
      </c>
      <c r="G266" s="240"/>
      <c r="H266" s="243"/>
      <c r="I266" s="243"/>
      <c r="J266" s="243"/>
      <c r="K266" s="243"/>
      <c r="L266" s="243"/>
      <c r="M266" s="243"/>
      <c r="N266" s="243"/>
      <c r="O266" s="243"/>
      <c r="P266" s="243"/>
      <c r="Q266" s="243"/>
      <c r="R266" s="243"/>
      <c r="S266" s="241">
        <f t="shared" si="0"/>
        <v>0</v>
      </c>
    </row>
    <row r="267" spans="1:19" ht="9.75">
      <c r="A267" s="236" t="s">
        <v>73</v>
      </c>
      <c r="B267" s="237" t="s">
        <v>2212</v>
      </c>
      <c r="C267" s="237">
        <v>31120</v>
      </c>
      <c r="D267" s="238" t="s">
        <v>2216</v>
      </c>
      <c r="E267" s="237">
        <v>11601</v>
      </c>
      <c r="F267" s="242">
        <v>4455</v>
      </c>
      <c r="G267" s="240"/>
      <c r="H267" s="243"/>
      <c r="I267" s="243"/>
      <c r="J267" s="243"/>
      <c r="K267" s="243"/>
      <c r="L267" s="243"/>
      <c r="M267" s="243"/>
      <c r="N267" s="243"/>
      <c r="O267" s="243"/>
      <c r="P267" s="243"/>
      <c r="Q267" s="243"/>
      <c r="R267" s="243"/>
      <c r="S267" s="241">
        <f t="shared" si="0"/>
        <v>0</v>
      </c>
    </row>
    <row r="268" spans="1:19" ht="9.75">
      <c r="A268" s="236" t="s">
        <v>73</v>
      </c>
      <c r="B268" s="237" t="s">
        <v>2212</v>
      </c>
      <c r="C268" s="237">
        <v>31120</v>
      </c>
      <c r="D268" s="238" t="s">
        <v>2216</v>
      </c>
      <c r="E268" s="237">
        <v>11601</v>
      </c>
      <c r="F268" s="242">
        <v>4456</v>
      </c>
      <c r="G268" s="240"/>
      <c r="H268" s="243"/>
      <c r="I268" s="243"/>
      <c r="J268" s="243"/>
      <c r="K268" s="243"/>
      <c r="L268" s="243"/>
      <c r="M268" s="243"/>
      <c r="N268" s="243"/>
      <c r="O268" s="243"/>
      <c r="P268" s="243"/>
      <c r="Q268" s="243"/>
      <c r="R268" s="243"/>
      <c r="S268" s="241">
        <f t="shared" si="0"/>
        <v>0</v>
      </c>
    </row>
    <row r="269" spans="1:19" ht="9.75">
      <c r="A269" s="236" t="s">
        <v>73</v>
      </c>
      <c r="B269" s="237" t="s">
        <v>2212</v>
      </c>
      <c r="C269" s="237">
        <v>31120</v>
      </c>
      <c r="D269" s="238" t="s">
        <v>2216</v>
      </c>
      <c r="E269" s="237">
        <v>11601</v>
      </c>
      <c r="F269" s="242">
        <v>4457</v>
      </c>
      <c r="G269" s="240"/>
      <c r="H269" s="243"/>
      <c r="I269" s="243"/>
      <c r="J269" s="243"/>
      <c r="K269" s="243"/>
      <c r="L269" s="243"/>
      <c r="M269" s="243"/>
      <c r="N269" s="243"/>
      <c r="O269" s="243"/>
      <c r="P269" s="243"/>
      <c r="Q269" s="243"/>
      <c r="R269" s="243"/>
      <c r="S269" s="241">
        <f t="shared" si="0"/>
        <v>0</v>
      </c>
    </row>
    <row r="270" spans="1:19" ht="9.75">
      <c r="A270" s="236" t="s">
        <v>73</v>
      </c>
      <c r="B270" s="237" t="s">
        <v>2212</v>
      </c>
      <c r="C270" s="237">
        <v>31120</v>
      </c>
      <c r="D270" s="238" t="s">
        <v>2216</v>
      </c>
      <c r="E270" s="237">
        <v>11601</v>
      </c>
      <c r="F270" s="242">
        <v>4459</v>
      </c>
      <c r="G270" s="240"/>
      <c r="H270" s="243"/>
      <c r="I270" s="243"/>
      <c r="J270" s="243"/>
      <c r="K270" s="243"/>
      <c r="L270" s="243"/>
      <c r="M270" s="243"/>
      <c r="N270" s="243"/>
      <c r="O270" s="243"/>
      <c r="P270" s="243"/>
      <c r="Q270" s="243"/>
      <c r="R270" s="243"/>
      <c r="S270" s="241">
        <f t="shared" si="0"/>
        <v>0</v>
      </c>
    </row>
    <row r="271" spans="1:19" ht="9.75">
      <c r="A271" s="244"/>
      <c r="B271" s="237"/>
      <c r="C271" s="237"/>
      <c r="D271" s="238"/>
      <c r="E271" s="245"/>
      <c r="F271" s="239"/>
      <c r="G271" s="240"/>
      <c r="H271" s="240"/>
      <c r="I271" s="240"/>
      <c r="J271" s="240"/>
      <c r="K271" s="240"/>
      <c r="L271" s="240"/>
      <c r="M271" s="240"/>
      <c r="N271" s="240"/>
      <c r="O271" s="240"/>
      <c r="P271" s="240"/>
      <c r="Q271" s="240"/>
      <c r="R271" s="240"/>
      <c r="S271" s="241">
        <f t="shared" si="0"/>
        <v>0</v>
      </c>
    </row>
    <row r="272" spans="1:19" ht="10.5" thickBot="1">
      <c r="A272" s="246"/>
      <c r="B272" s="247"/>
      <c r="C272" s="247"/>
      <c r="D272" s="248"/>
      <c r="E272" s="249" t="s">
        <v>331</v>
      </c>
      <c r="F272" s="250"/>
      <c r="G272" s="251">
        <f aca="true" t="shared" si="1" ref="G272:S272">SUM(G232:G271)</f>
        <v>210580.82</v>
      </c>
      <c r="H272" s="251">
        <f t="shared" si="1"/>
        <v>205780.82</v>
      </c>
      <c r="I272" s="251">
        <f t="shared" si="1"/>
        <v>205780.82</v>
      </c>
      <c r="J272" s="251">
        <f t="shared" si="1"/>
        <v>205780.82</v>
      </c>
      <c r="K272" s="251">
        <f t="shared" si="1"/>
        <v>205780.82</v>
      </c>
      <c r="L272" s="251">
        <f t="shared" si="1"/>
        <v>218930.22</v>
      </c>
      <c r="M272" s="251">
        <f t="shared" si="1"/>
        <v>205780.82</v>
      </c>
      <c r="N272" s="251">
        <f t="shared" si="1"/>
        <v>205780.82</v>
      </c>
      <c r="O272" s="251">
        <f t="shared" si="1"/>
        <v>205780.82</v>
      </c>
      <c r="P272" s="251">
        <f t="shared" si="1"/>
        <v>205780.82</v>
      </c>
      <c r="Q272" s="251">
        <f t="shared" si="1"/>
        <v>205780.82</v>
      </c>
      <c r="R272" s="251">
        <f t="shared" si="1"/>
        <v>438086.82999999996</v>
      </c>
      <c r="S272" s="252">
        <f t="shared" si="1"/>
        <v>2719625.25</v>
      </c>
    </row>
    <row r="273" spans="1:19" ht="9.75">
      <c r="A273" s="211" t="s">
        <v>332</v>
      </c>
      <c r="B273" s="202"/>
      <c r="C273" s="202"/>
      <c r="D273" s="212"/>
      <c r="E273" s="202"/>
      <c r="F273" s="202"/>
      <c r="G273" s="202"/>
      <c r="H273" s="202"/>
      <c r="I273" s="202"/>
      <c r="J273" s="202"/>
      <c r="K273" s="202"/>
      <c r="L273" s="202"/>
      <c r="M273" s="202"/>
      <c r="N273" s="202"/>
      <c r="O273" s="202"/>
      <c r="P273" s="202"/>
      <c r="Q273" s="202"/>
      <c r="R273" s="202"/>
      <c r="S273" s="202"/>
    </row>
    <row r="274" spans="1:19" ht="9.75">
      <c r="A274" s="201"/>
      <c r="B274" s="201"/>
      <c r="C274" s="201"/>
      <c r="D274" s="206"/>
      <c r="E274" s="201"/>
      <c r="F274" s="201"/>
      <c r="G274" s="201"/>
      <c r="H274" s="201"/>
      <c r="I274" s="201"/>
      <c r="J274" s="201"/>
      <c r="K274" s="201"/>
      <c r="L274" s="201"/>
      <c r="M274" s="201"/>
      <c r="N274" s="201"/>
      <c r="O274" s="201"/>
      <c r="P274" s="201"/>
      <c r="Q274" s="201"/>
      <c r="R274" s="201"/>
      <c r="S274" s="201"/>
    </row>
    <row r="275" spans="1:19" ht="9.75">
      <c r="A275" s="253"/>
      <c r="B275" s="201"/>
      <c r="C275" s="201"/>
      <c r="D275" s="206"/>
      <c r="E275" s="201"/>
      <c r="F275" s="201"/>
      <c r="G275" s="201"/>
      <c r="H275" s="201"/>
      <c r="I275" s="201"/>
      <c r="J275" s="201"/>
      <c r="K275" s="201"/>
      <c r="L275" s="201"/>
      <c r="M275" s="201"/>
      <c r="N275" s="201"/>
      <c r="O275" s="201"/>
      <c r="P275" s="201"/>
      <c r="Q275" s="201"/>
      <c r="R275" s="201"/>
      <c r="S275" s="201"/>
    </row>
    <row r="276" spans="1:19" ht="9.75">
      <c r="A276" s="201"/>
      <c r="B276" s="201"/>
      <c r="C276" s="201"/>
      <c r="D276" s="206"/>
      <c r="E276" s="201"/>
      <c r="F276" s="201"/>
      <c r="G276" s="201"/>
      <c r="H276" s="201"/>
      <c r="I276" s="201"/>
      <c r="J276" s="201"/>
      <c r="K276" s="201"/>
      <c r="L276" s="201"/>
      <c r="M276" s="201"/>
      <c r="N276" s="201"/>
      <c r="O276" s="201"/>
      <c r="P276" s="201"/>
      <c r="Q276" s="201"/>
      <c r="R276" s="201"/>
      <c r="S276" s="201"/>
    </row>
    <row r="277" spans="1:19" ht="9.75">
      <c r="A277" s="201"/>
      <c r="B277" s="201"/>
      <c r="C277" s="201"/>
      <c r="D277" s="206"/>
      <c r="E277" s="201"/>
      <c r="F277" s="201"/>
      <c r="G277" s="201"/>
      <c r="H277" s="201"/>
      <c r="I277" s="201"/>
      <c r="J277" s="201"/>
      <c r="K277" s="201"/>
      <c r="L277" s="201"/>
      <c r="M277" s="201"/>
      <c r="N277" s="201"/>
      <c r="O277" s="201"/>
      <c r="P277" s="201"/>
      <c r="Q277" s="201"/>
      <c r="R277" s="201"/>
      <c r="S277" s="201"/>
    </row>
    <row r="278" spans="1:19" ht="9.75">
      <c r="A278" s="201"/>
      <c r="B278" s="201"/>
      <c r="C278" s="201"/>
      <c r="D278" s="206"/>
      <c r="E278" s="201"/>
      <c r="F278" s="201"/>
      <c r="G278" s="201"/>
      <c r="H278" s="201"/>
      <c r="I278" s="201"/>
      <c r="J278" s="201"/>
      <c r="K278" s="201"/>
      <c r="L278" s="201"/>
      <c r="M278" s="201"/>
      <c r="N278" s="201"/>
      <c r="O278" s="201"/>
      <c r="P278" s="201"/>
      <c r="Q278" s="201"/>
      <c r="R278" s="201"/>
      <c r="S278" s="201"/>
    </row>
    <row r="279" spans="1:19" ht="9.75">
      <c r="A279" s="201"/>
      <c r="B279" s="201"/>
      <c r="C279" s="201"/>
      <c r="D279" s="206"/>
      <c r="E279" s="201"/>
      <c r="F279" s="201"/>
      <c r="G279" s="201"/>
      <c r="H279" s="201"/>
      <c r="I279" s="201"/>
      <c r="J279" s="201"/>
      <c r="K279" s="201"/>
      <c r="L279" s="201"/>
      <c r="M279" s="201"/>
      <c r="N279" s="201"/>
      <c r="O279" s="201"/>
      <c r="P279" s="201"/>
      <c r="Q279" s="201"/>
      <c r="R279" s="201"/>
      <c r="S279" s="201"/>
    </row>
    <row r="280" spans="1:19" ht="9.75">
      <c r="A280" s="201"/>
      <c r="B280" s="201"/>
      <c r="C280" s="201"/>
      <c r="D280" s="206"/>
      <c r="E280" s="201"/>
      <c r="F280" s="201"/>
      <c r="G280" s="201"/>
      <c r="H280" s="201"/>
      <c r="I280" s="201"/>
      <c r="J280" s="201"/>
      <c r="K280" s="201"/>
      <c r="L280" s="201"/>
      <c r="M280" s="201"/>
      <c r="N280" s="201"/>
      <c r="O280" s="201"/>
      <c r="P280" s="201"/>
      <c r="Q280" s="201"/>
      <c r="R280" s="201"/>
      <c r="S280" s="201"/>
    </row>
    <row r="281" spans="1:19" ht="9.75">
      <c r="A281" s="201"/>
      <c r="B281" s="201"/>
      <c r="C281" s="201"/>
      <c r="D281" s="206"/>
      <c r="E281" s="201"/>
      <c r="F281" s="201"/>
      <c r="G281" s="201"/>
      <c r="H281" s="201"/>
      <c r="I281" s="201"/>
      <c r="J281" s="201"/>
      <c r="K281" s="201"/>
      <c r="L281" s="201"/>
      <c r="M281" s="201"/>
      <c r="N281" s="201"/>
      <c r="O281" s="201"/>
      <c r="P281" s="201"/>
      <c r="Q281" s="201"/>
      <c r="R281" s="201"/>
      <c r="S281" s="201"/>
    </row>
    <row r="282" spans="1:19" ht="9.75">
      <c r="A282" s="201"/>
      <c r="B282" s="201"/>
      <c r="C282" s="201"/>
      <c r="D282" s="206"/>
      <c r="E282" s="201"/>
      <c r="F282" s="201"/>
      <c r="G282" s="201"/>
      <c r="H282" s="201"/>
      <c r="I282" s="201"/>
      <c r="J282" s="201"/>
      <c r="K282" s="201"/>
      <c r="L282" s="201"/>
      <c r="M282" s="201"/>
      <c r="N282" s="201"/>
      <c r="O282" s="201"/>
      <c r="P282" s="201"/>
      <c r="Q282" s="201"/>
      <c r="R282" s="201"/>
      <c r="S282" s="201"/>
    </row>
    <row r="283" spans="1:19" ht="9.75">
      <c r="A283" s="201"/>
      <c r="B283" s="201"/>
      <c r="C283" s="201"/>
      <c r="D283" s="206"/>
      <c r="E283" s="201"/>
      <c r="F283" s="201"/>
      <c r="G283" s="201"/>
      <c r="H283" s="201"/>
      <c r="I283" s="201"/>
      <c r="J283" s="201"/>
      <c r="K283" s="201"/>
      <c r="L283" s="201"/>
      <c r="M283" s="201"/>
      <c r="N283" s="201"/>
      <c r="O283" s="201"/>
      <c r="P283" s="201"/>
      <c r="Q283" s="201"/>
      <c r="R283" s="201"/>
      <c r="S283" s="201"/>
    </row>
    <row r="284" spans="1:19" ht="9.75">
      <c r="A284" s="201"/>
      <c r="B284" s="201"/>
      <c r="C284" s="201"/>
      <c r="D284" s="206"/>
      <c r="E284" s="201"/>
      <c r="F284" s="201"/>
      <c r="G284" s="201"/>
      <c r="H284" s="201"/>
      <c r="I284" s="201"/>
      <c r="J284" s="201"/>
      <c r="K284" s="201"/>
      <c r="L284" s="201"/>
      <c r="M284" s="201"/>
      <c r="N284" s="201"/>
      <c r="O284" s="201"/>
      <c r="P284" s="201"/>
      <c r="Q284" s="201"/>
      <c r="R284" s="201"/>
      <c r="S284" s="201"/>
    </row>
    <row r="285" spans="1:19" ht="9.75">
      <c r="A285" s="201"/>
      <c r="B285" s="201"/>
      <c r="C285" s="201"/>
      <c r="D285" s="206"/>
      <c r="E285" s="201"/>
      <c r="F285" s="201"/>
      <c r="G285" s="201"/>
      <c r="H285" s="201"/>
      <c r="I285" s="201"/>
      <c r="J285" s="201"/>
      <c r="K285" s="201"/>
      <c r="L285" s="201"/>
      <c r="M285" s="201"/>
      <c r="N285" s="201"/>
      <c r="O285" s="201"/>
      <c r="P285" s="201"/>
      <c r="Q285" s="201"/>
      <c r="R285" s="201"/>
      <c r="S285" s="201"/>
    </row>
    <row r="286" spans="1:19" ht="9.75">
      <c r="A286" s="201"/>
      <c r="B286" s="201"/>
      <c r="C286" s="201"/>
      <c r="D286" s="206"/>
      <c r="E286" s="201"/>
      <c r="F286" s="201"/>
      <c r="G286" s="201"/>
      <c r="H286" s="201"/>
      <c r="I286" s="201"/>
      <c r="J286" s="201"/>
      <c r="K286" s="201"/>
      <c r="L286" s="201"/>
      <c r="M286" s="201"/>
      <c r="N286" s="201"/>
      <c r="O286" s="201"/>
      <c r="P286" s="201"/>
      <c r="Q286" s="201"/>
      <c r="R286" s="201"/>
      <c r="S286" s="201"/>
    </row>
    <row r="287" spans="1:19" ht="9.75">
      <c r="A287" s="201"/>
      <c r="B287" s="201"/>
      <c r="C287" s="201"/>
      <c r="D287" s="206"/>
      <c r="E287" s="201"/>
      <c r="F287" s="201"/>
      <c r="G287" s="201"/>
      <c r="H287" s="201"/>
      <c r="I287" s="201"/>
      <c r="J287" s="201"/>
      <c r="K287" s="201"/>
      <c r="L287" s="201"/>
      <c r="M287" s="201"/>
      <c r="N287" s="201"/>
      <c r="O287" s="201"/>
      <c r="P287" s="201"/>
      <c r="Q287" s="201"/>
      <c r="R287" s="201"/>
      <c r="S287" s="201"/>
    </row>
    <row r="288" spans="1:19" ht="9.75">
      <c r="A288" s="201"/>
      <c r="B288" s="201"/>
      <c r="C288" s="201"/>
      <c r="D288" s="206"/>
      <c r="E288" s="201"/>
      <c r="F288" s="201"/>
      <c r="G288" s="201"/>
      <c r="H288" s="201"/>
      <c r="I288" s="201"/>
      <c r="J288" s="201"/>
      <c r="K288" s="201"/>
      <c r="L288" s="201"/>
      <c r="M288" s="201"/>
      <c r="N288" s="201"/>
      <c r="O288" s="201"/>
      <c r="P288" s="201"/>
      <c r="Q288" s="201"/>
      <c r="R288" s="201"/>
      <c r="S288" s="201"/>
    </row>
    <row r="289" spans="1:19" ht="9.75">
      <c r="A289" s="201"/>
      <c r="B289" s="201"/>
      <c r="C289" s="201"/>
      <c r="D289" s="206"/>
      <c r="E289" s="201"/>
      <c r="F289" s="201"/>
      <c r="G289" s="201"/>
      <c r="H289" s="201"/>
      <c r="I289" s="201"/>
      <c r="J289" s="201"/>
      <c r="K289" s="201"/>
      <c r="L289" s="201"/>
      <c r="M289" s="201"/>
      <c r="N289" s="201"/>
      <c r="O289" s="201"/>
      <c r="P289" s="201"/>
      <c r="Q289" s="201"/>
      <c r="R289" s="201"/>
      <c r="S289" s="201"/>
    </row>
    <row r="290" spans="1:19" ht="9.75">
      <c r="A290" s="201"/>
      <c r="B290" s="201"/>
      <c r="C290" s="201"/>
      <c r="D290" s="206"/>
      <c r="E290" s="201"/>
      <c r="F290" s="201"/>
      <c r="G290" s="201"/>
      <c r="H290" s="201"/>
      <c r="I290" s="201"/>
      <c r="J290" s="201"/>
      <c r="K290" s="201"/>
      <c r="L290" s="201"/>
      <c r="M290" s="201"/>
      <c r="N290" s="201"/>
      <c r="O290" s="201"/>
      <c r="P290" s="201"/>
      <c r="Q290" s="201"/>
      <c r="R290" s="201"/>
      <c r="S290" s="201"/>
    </row>
    <row r="291" spans="1:19" ht="9.75">
      <c r="A291" s="201"/>
      <c r="B291" s="201"/>
      <c r="C291" s="201"/>
      <c r="D291" s="206"/>
      <c r="E291" s="201"/>
      <c r="F291" s="201"/>
      <c r="G291" s="201"/>
      <c r="H291" s="201"/>
      <c r="I291" s="201"/>
      <c r="J291" s="201"/>
      <c r="K291" s="201"/>
      <c r="L291" s="201"/>
      <c r="M291" s="201"/>
      <c r="N291" s="201"/>
      <c r="O291" s="201"/>
      <c r="P291" s="201"/>
      <c r="Q291" s="201"/>
      <c r="R291" s="201"/>
      <c r="S291" s="201"/>
    </row>
    <row r="292" spans="1:19" ht="9.75">
      <c r="A292" s="201"/>
      <c r="B292" s="201"/>
      <c r="C292" s="201"/>
      <c r="D292" s="206"/>
      <c r="E292" s="201"/>
      <c r="F292" s="201"/>
      <c r="G292" s="201"/>
      <c r="H292" s="201"/>
      <c r="I292" s="201"/>
      <c r="J292" s="201"/>
      <c r="K292" s="201"/>
      <c r="L292" s="201"/>
      <c r="M292" s="201"/>
      <c r="N292" s="201"/>
      <c r="O292" s="201"/>
      <c r="P292" s="201"/>
      <c r="Q292" s="201"/>
      <c r="R292" s="201"/>
      <c r="S292" s="201"/>
    </row>
    <row r="293" spans="1:19" ht="9.75">
      <c r="A293" s="201"/>
      <c r="B293" s="201"/>
      <c r="C293" s="201"/>
      <c r="D293" s="206"/>
      <c r="E293" s="201"/>
      <c r="F293" s="201"/>
      <c r="G293" s="201"/>
      <c r="H293" s="201"/>
      <c r="I293" s="201"/>
      <c r="J293" s="201"/>
      <c r="K293" s="201"/>
      <c r="L293" s="201"/>
      <c r="M293" s="201"/>
      <c r="N293" s="201"/>
      <c r="O293" s="201"/>
      <c r="P293" s="201"/>
      <c r="Q293" s="201"/>
      <c r="R293" s="201"/>
      <c r="S293" s="201"/>
    </row>
    <row r="294" spans="1:19" ht="9.75">
      <c r="A294" s="201"/>
      <c r="B294" s="201"/>
      <c r="C294" s="201"/>
      <c r="D294" s="206"/>
      <c r="E294" s="201"/>
      <c r="F294" s="201"/>
      <c r="G294" s="201"/>
      <c r="H294" s="201"/>
      <c r="I294" s="201"/>
      <c r="J294" s="201"/>
      <c r="K294" s="201"/>
      <c r="L294" s="201"/>
      <c r="M294" s="201"/>
      <c r="N294" s="201"/>
      <c r="O294" s="201"/>
      <c r="P294" s="201"/>
      <c r="Q294" s="201"/>
      <c r="R294" s="201"/>
      <c r="S294" s="201"/>
    </row>
    <row r="295" spans="1:19" ht="9.75">
      <c r="A295" s="201"/>
      <c r="B295" s="201"/>
      <c r="C295" s="201"/>
      <c r="D295" s="206"/>
      <c r="E295" s="201"/>
      <c r="F295" s="201"/>
      <c r="G295" s="201"/>
      <c r="H295" s="201"/>
      <c r="I295" s="201"/>
      <c r="J295" s="201"/>
      <c r="K295" s="201"/>
      <c r="L295" s="201"/>
      <c r="M295" s="201"/>
      <c r="N295" s="201"/>
      <c r="O295" s="201"/>
      <c r="P295" s="201"/>
      <c r="Q295" s="201"/>
      <c r="R295" s="201"/>
      <c r="S295" s="201"/>
    </row>
    <row r="296" spans="1:19" ht="9.75">
      <c r="A296" s="201"/>
      <c r="B296" s="201"/>
      <c r="C296" s="201"/>
      <c r="D296" s="206"/>
      <c r="E296" s="201"/>
      <c r="F296" s="201"/>
      <c r="G296" s="201"/>
      <c r="H296" s="201"/>
      <c r="I296" s="201"/>
      <c r="J296" s="201"/>
      <c r="K296" s="201"/>
      <c r="L296" s="201"/>
      <c r="M296" s="201"/>
      <c r="N296" s="201"/>
      <c r="O296" s="201"/>
      <c r="P296" s="201"/>
      <c r="Q296" s="201"/>
      <c r="R296" s="201"/>
      <c r="S296" s="201"/>
    </row>
    <row r="297" spans="1:19" ht="9.75">
      <c r="A297" s="201"/>
      <c r="B297" s="201"/>
      <c r="C297" s="201"/>
      <c r="D297" s="206"/>
      <c r="E297" s="201"/>
      <c r="F297" s="201"/>
      <c r="G297" s="201"/>
      <c r="H297" s="201"/>
      <c r="I297" s="201"/>
      <c r="J297" s="201"/>
      <c r="K297" s="201"/>
      <c r="L297" s="201"/>
      <c r="M297" s="201"/>
      <c r="N297" s="201"/>
      <c r="O297" s="201"/>
      <c r="P297" s="201"/>
      <c r="Q297" s="201"/>
      <c r="R297" s="201"/>
      <c r="S297" s="201"/>
    </row>
    <row r="298" spans="1:19" ht="9.75">
      <c r="A298" s="201"/>
      <c r="B298" s="201"/>
      <c r="C298" s="201"/>
      <c r="D298" s="206"/>
      <c r="E298" s="201"/>
      <c r="F298" s="201"/>
      <c r="G298" s="201"/>
      <c r="H298" s="201"/>
      <c r="I298" s="201"/>
      <c r="J298" s="201"/>
      <c r="K298" s="201"/>
      <c r="L298" s="201"/>
      <c r="M298" s="201"/>
      <c r="N298" s="201"/>
      <c r="O298" s="201"/>
      <c r="P298" s="201"/>
      <c r="Q298" s="201"/>
      <c r="R298" s="201"/>
      <c r="S298" s="201"/>
    </row>
    <row r="299" spans="1:19" ht="9.75">
      <c r="A299" s="201"/>
      <c r="B299" s="201"/>
      <c r="C299" s="201"/>
      <c r="D299" s="206"/>
      <c r="E299" s="201"/>
      <c r="F299" s="201"/>
      <c r="G299" s="201"/>
      <c r="H299" s="201"/>
      <c r="I299" s="201"/>
      <c r="J299" s="201"/>
      <c r="K299" s="201"/>
      <c r="L299" s="201"/>
      <c r="M299" s="201"/>
      <c r="N299" s="201"/>
      <c r="O299" s="201"/>
      <c r="P299" s="201"/>
      <c r="Q299" s="201"/>
      <c r="R299" s="201"/>
      <c r="S299" s="201"/>
    </row>
    <row r="300" spans="1:19" ht="9.75">
      <c r="A300" s="201"/>
      <c r="B300" s="201"/>
      <c r="C300" s="201"/>
      <c r="D300" s="206"/>
      <c r="E300" s="201"/>
      <c r="F300" s="201"/>
      <c r="G300" s="201"/>
      <c r="H300" s="201"/>
      <c r="I300" s="201"/>
      <c r="J300" s="201"/>
      <c r="K300" s="201"/>
      <c r="L300" s="201"/>
      <c r="M300" s="201"/>
      <c r="N300" s="201"/>
      <c r="O300" s="201"/>
      <c r="P300" s="201"/>
      <c r="Q300" s="201"/>
      <c r="R300" s="201"/>
      <c r="S300" s="201"/>
    </row>
    <row r="301" spans="1:19" ht="9.75">
      <c r="A301" s="201"/>
      <c r="B301" s="201"/>
      <c r="C301" s="201"/>
      <c r="D301" s="206"/>
      <c r="E301" s="201"/>
      <c r="F301" s="201"/>
      <c r="G301" s="201"/>
      <c r="H301" s="201"/>
      <c r="I301" s="201"/>
      <c r="J301" s="201"/>
      <c r="K301" s="201"/>
      <c r="L301" s="201"/>
      <c r="M301" s="201"/>
      <c r="N301" s="201"/>
      <c r="O301" s="201"/>
      <c r="P301" s="201"/>
      <c r="Q301" s="201"/>
      <c r="R301" s="201"/>
      <c r="S301" s="201"/>
    </row>
    <row r="302" spans="1:19" ht="9.75">
      <c r="A302" s="201"/>
      <c r="B302" s="201"/>
      <c r="C302" s="201"/>
      <c r="D302" s="206"/>
      <c r="E302" s="201"/>
      <c r="F302" s="201"/>
      <c r="G302" s="201"/>
      <c r="H302" s="201"/>
      <c r="I302" s="201"/>
      <c r="J302" s="201"/>
      <c r="K302" s="201"/>
      <c r="L302" s="201"/>
      <c r="M302" s="201"/>
      <c r="N302" s="201"/>
      <c r="O302" s="201"/>
      <c r="P302" s="201"/>
      <c r="Q302" s="201"/>
      <c r="R302" s="201"/>
      <c r="S302" s="201"/>
    </row>
    <row r="303" spans="1:19" ht="9.75">
      <c r="A303" s="253"/>
      <c r="B303" s="201"/>
      <c r="C303" s="201"/>
      <c r="D303" s="206"/>
      <c r="E303" s="201"/>
      <c r="F303" s="201"/>
      <c r="G303" s="201"/>
      <c r="H303" s="201"/>
      <c r="I303" s="201"/>
      <c r="J303" s="201"/>
      <c r="K303" s="201"/>
      <c r="L303" s="201"/>
      <c r="M303" s="201"/>
      <c r="N303" s="201"/>
      <c r="O303" s="201"/>
      <c r="P303" s="201"/>
      <c r="Q303" s="201"/>
      <c r="R303" s="201"/>
      <c r="S303" s="201"/>
    </row>
  </sheetData>
  <sheetProtection/>
  <mergeCells count="77">
    <mergeCell ref="A114:M115"/>
    <mergeCell ref="A116:M116"/>
    <mergeCell ref="C117:M117"/>
    <mergeCell ref="C118:M118"/>
    <mergeCell ref="C119:M119"/>
    <mergeCell ref="A122:M122"/>
    <mergeCell ref="C136:M136"/>
    <mergeCell ref="C123:M123"/>
    <mergeCell ref="C124:M124"/>
    <mergeCell ref="C125:M125"/>
    <mergeCell ref="C126:M126"/>
    <mergeCell ref="A129:M129"/>
    <mergeCell ref="C130:M130"/>
    <mergeCell ref="C131:M131"/>
    <mergeCell ref="C132:M132"/>
    <mergeCell ref="C133:M133"/>
    <mergeCell ref="C134:M134"/>
    <mergeCell ref="C135:M135"/>
    <mergeCell ref="C152:M152"/>
    <mergeCell ref="A139:M139"/>
    <mergeCell ref="C140:M140"/>
    <mergeCell ref="C141:M141"/>
    <mergeCell ref="C142:M142"/>
    <mergeCell ref="C143:M143"/>
    <mergeCell ref="C144:M144"/>
    <mergeCell ref="C145:M145"/>
    <mergeCell ref="C146:M146"/>
    <mergeCell ref="A149:M149"/>
    <mergeCell ref="C150:M150"/>
    <mergeCell ref="C151:M151"/>
    <mergeCell ref="C184:M184"/>
    <mergeCell ref="C185:M185"/>
    <mergeCell ref="C167:M167"/>
    <mergeCell ref="C153:M153"/>
    <mergeCell ref="C154:M154"/>
    <mergeCell ref="C155:M155"/>
    <mergeCell ref="C157:M157"/>
    <mergeCell ref="A160:M160"/>
    <mergeCell ref="C161:M161"/>
    <mergeCell ref="C162:M162"/>
    <mergeCell ref="C163:M163"/>
    <mergeCell ref="C164:M164"/>
    <mergeCell ref="C165:M165"/>
    <mergeCell ref="C166:M166"/>
    <mergeCell ref="C156:M156"/>
    <mergeCell ref="C221:M221"/>
    <mergeCell ref="C222:M222"/>
    <mergeCell ref="C212:M212"/>
    <mergeCell ref="A170:M170"/>
    <mergeCell ref="C171:M171"/>
    <mergeCell ref="C172:M172"/>
    <mergeCell ref="C173:M173"/>
    <mergeCell ref="C174:M174"/>
    <mergeCell ref="C175:M175"/>
    <mergeCell ref="C176:M176"/>
    <mergeCell ref="C177:M177"/>
    <mergeCell ref="A209:M209"/>
    <mergeCell ref="C210:M210"/>
    <mergeCell ref="C211:M211"/>
    <mergeCell ref="A182:M182"/>
    <mergeCell ref="C183:M183"/>
    <mergeCell ref="C186:M186"/>
    <mergeCell ref="C187:M187"/>
    <mergeCell ref="C188:M188"/>
    <mergeCell ref="C189:M189"/>
    <mergeCell ref="N230:S230"/>
    <mergeCell ref="C213:M213"/>
    <mergeCell ref="C214:M214"/>
    <mergeCell ref="C215:M215"/>
    <mergeCell ref="C216:M216"/>
    <mergeCell ref="A219:M219"/>
    <mergeCell ref="C220:M220"/>
    <mergeCell ref="C223:M223"/>
    <mergeCell ref="A226:M226"/>
    <mergeCell ref="B227:M227"/>
    <mergeCell ref="B228:M228"/>
    <mergeCell ref="A230:M230"/>
  </mergeCells>
  <dataValidations count="13">
    <dataValidation type="list" allowBlank="1" showInputMessage="1" showErrorMessage="1" prompt="Selecciona el Orden de Gobierno" sqref="B210">
      <formula1>K32</formula1>
    </dataValidation>
    <dataValidation type="list" allowBlank="1" showInputMessage="1" showErrorMessage="1" prompt="Selecciona Financiero o No" sqref="B211">
      <formula1>K33</formula1>
    </dataValidation>
    <dataValidation type="list" allowBlank="1" showInputMessage="1" showErrorMessage="1" prompt="Selecciona el Sector" sqref="B212">
      <formula1>K34</formula1>
    </dataValidation>
    <dataValidation type="list" allowBlank="1" showInputMessage="1" showErrorMessage="1" prompt="Selecciona el Subsector" sqref="B213">
      <formula1>K37:K38</formula1>
    </dataValidation>
    <dataValidation type="list" allowBlank="1" showInputMessage="1" showErrorMessage="1" prompt="Selecciona el Ente Publico" sqref="B214">
      <formula1>K36:K37</formula1>
    </dataValidation>
    <dataValidation type="list" allowBlank="1" showInputMessage="1" showErrorMessage="1" prompt="Selecciona la Subfunción" sqref="B119">
      <formula1>H2:H112</formula1>
    </dataValidation>
    <dataValidation type="list" allowBlank="1" showInputMessage="1" showErrorMessage="1" prompt="Selecciona la Función" sqref="B118">
      <formula1>E2:E29</formula1>
    </dataValidation>
    <dataValidation type="list" allowBlank="1" showInputMessage="1" showErrorMessage="1" prompt="Selecciona la Finalidad" sqref="B117">
      <formula1>B2:B5</formula1>
    </dataValidation>
    <dataValidation type="list" allowBlank="1" showInputMessage="1" showErrorMessage="1" prompt="Selecciona la Subfunción" sqref="A232">
      <formula1>H2:H112</formula1>
    </dataValidation>
    <dataValidation type="list" allowBlank="1" showInputMessage="1" showErrorMessage="1" prompt="Selecciona la Subfunción" sqref="A252:A257 A236:A237">
      <formula1>H22:H131</formula1>
    </dataValidation>
    <dataValidation type="list" allowBlank="1" showInputMessage="1" showErrorMessage="1" prompt="Selecciona la Subfunción" sqref="A258">
      <formula1>H29:H138</formula1>
    </dataValidation>
    <dataValidation type="list" allowBlank="1" showInputMessage="1" showErrorMessage="1" prompt="Selecciona la Subfunción" sqref="A259:A270">
      <formula1>H31:H140</formula1>
    </dataValidation>
    <dataValidation type="list" allowBlank="1" showInputMessage="1" showErrorMessage="1" prompt="Selecciona la Subfunción" sqref="A233:A235 A238:A251">
      <formula1>H2:H111</formula1>
    </dataValidation>
  </dataValidations>
  <printOptions horizontalCentered="1"/>
  <pageMargins left="0.25" right="0.25" top="0.75" bottom="0.75" header="0.3" footer="0.3"/>
  <pageSetup horizontalDpi="600" verticalDpi="600" orientation="landscape" scale="80" r:id="rId1"/>
</worksheet>
</file>

<file path=xl/worksheets/sheet10.xml><?xml version="1.0" encoding="utf-8"?>
<worksheet xmlns="http://schemas.openxmlformats.org/spreadsheetml/2006/main" xmlns:r="http://schemas.openxmlformats.org/officeDocument/2006/relationships">
  <dimension ref="A1:I801"/>
  <sheetViews>
    <sheetView zoomScalePageLayoutView="0" workbookViewId="0" topLeftCell="A391">
      <selection activeCell="A1" sqref="A1"/>
    </sheetView>
  </sheetViews>
  <sheetFormatPr defaultColWidth="11.421875" defaultRowHeight="12.75"/>
  <sheetData>
    <row r="1" spans="1:9" ht="14.25">
      <c r="A1" s="101"/>
      <c r="B1" s="94" t="s">
        <v>692</v>
      </c>
      <c r="C1" s="94"/>
      <c r="D1" s="94"/>
      <c r="E1" s="94"/>
      <c r="F1" s="94"/>
      <c r="G1" s="104"/>
      <c r="H1" s="146"/>
      <c r="I1" s="57"/>
    </row>
    <row r="2" spans="1:9" ht="156">
      <c r="A2" s="101"/>
      <c r="B2" s="167" t="s">
        <v>693</v>
      </c>
      <c r="C2" s="115"/>
      <c r="D2" s="115"/>
      <c r="E2" s="16"/>
      <c r="F2" s="83"/>
      <c r="G2" s="104"/>
      <c r="H2" s="146"/>
      <c r="I2" s="57"/>
    </row>
    <row r="3" spans="1:9" ht="180">
      <c r="A3" s="101"/>
      <c r="B3" s="96" t="s">
        <v>694</v>
      </c>
      <c r="C3" s="51"/>
      <c r="D3" s="51"/>
      <c r="E3" s="58"/>
      <c r="F3" s="105"/>
      <c r="G3" s="104"/>
      <c r="H3" s="146"/>
      <c r="I3" s="57"/>
    </row>
    <row r="4" spans="1:9" ht="168">
      <c r="A4" s="101"/>
      <c r="B4" s="96" t="s">
        <v>695</v>
      </c>
      <c r="C4" s="51"/>
      <c r="D4" s="51"/>
      <c r="E4" s="51"/>
      <c r="F4" s="73"/>
      <c r="G4" s="104"/>
      <c r="H4" s="146"/>
      <c r="I4" s="57"/>
    </row>
    <row r="5" spans="1:9" ht="96">
      <c r="A5" s="101"/>
      <c r="B5" s="96" t="s">
        <v>696</v>
      </c>
      <c r="C5" s="51"/>
      <c r="D5" s="51"/>
      <c r="E5" s="58"/>
      <c r="F5" s="105"/>
      <c r="G5" s="104"/>
      <c r="H5" s="146"/>
      <c r="I5" s="57"/>
    </row>
    <row r="6" spans="1:9" ht="120">
      <c r="A6" s="101"/>
      <c r="B6" s="7" t="s">
        <v>697</v>
      </c>
      <c r="C6" s="42"/>
      <c r="D6" s="42"/>
      <c r="E6" s="40"/>
      <c r="F6" s="24"/>
      <c r="G6" s="104"/>
      <c r="H6" s="146"/>
      <c r="I6" s="57"/>
    </row>
    <row r="7" spans="1:9" ht="14.25">
      <c r="A7" s="57"/>
      <c r="B7" s="135"/>
      <c r="C7" s="135"/>
      <c r="D7" s="135"/>
      <c r="E7" s="23"/>
      <c r="F7" s="77"/>
      <c r="G7" s="146"/>
      <c r="H7" s="146"/>
      <c r="I7" s="57"/>
    </row>
    <row r="8" spans="1:9" ht="14.25">
      <c r="A8" s="57"/>
      <c r="B8" s="151">
        <f>COUNT(B11:B801)</f>
        <v>9</v>
      </c>
      <c r="C8" s="151">
        <f>COUNT(C11:C801)</f>
        <v>62</v>
      </c>
      <c r="D8" s="151">
        <f>COUNT(D11:D801)</f>
        <v>345</v>
      </c>
      <c r="E8" s="151">
        <f>COUNT(E11:E801)</f>
        <v>375</v>
      </c>
      <c r="F8" s="35"/>
      <c r="G8" s="146"/>
      <c r="H8" s="146"/>
      <c r="I8" s="1"/>
    </row>
    <row r="9" spans="1:9" ht="14.25">
      <c r="A9" s="101"/>
      <c r="B9" s="11" t="s">
        <v>698</v>
      </c>
      <c r="C9" s="174" t="s">
        <v>342</v>
      </c>
      <c r="D9" s="123" t="s">
        <v>318</v>
      </c>
      <c r="E9" s="2"/>
      <c r="F9" s="170" t="s">
        <v>1</v>
      </c>
      <c r="G9" s="104"/>
      <c r="H9" s="163"/>
      <c r="I9" s="170" t="s">
        <v>427</v>
      </c>
    </row>
    <row r="10" spans="1:9" ht="14.25">
      <c r="A10" s="90" t="s">
        <v>699</v>
      </c>
      <c r="B10" s="11"/>
      <c r="C10" s="174"/>
      <c r="D10" s="74" t="s">
        <v>700</v>
      </c>
      <c r="E10" s="74" t="s">
        <v>701</v>
      </c>
      <c r="F10" s="46"/>
      <c r="G10" s="104"/>
      <c r="H10" s="146"/>
      <c r="I10" s="46"/>
    </row>
    <row r="11" spans="1:9" ht="14.25">
      <c r="A11" s="90">
        <v>1</v>
      </c>
      <c r="B11" s="102">
        <v>1000</v>
      </c>
      <c r="C11" s="39"/>
      <c r="D11" s="39"/>
      <c r="E11" s="102"/>
      <c r="F11" s="44" t="s">
        <v>702</v>
      </c>
      <c r="G11" s="146">
        <v>1000</v>
      </c>
      <c r="H11" s="146" t="s">
        <v>703</v>
      </c>
      <c r="I11" s="72" t="s">
        <v>704</v>
      </c>
    </row>
    <row r="12" spans="1:9" ht="14.25">
      <c r="A12" s="90">
        <v>2</v>
      </c>
      <c r="B12" s="133"/>
      <c r="C12" s="25">
        <v>1100</v>
      </c>
      <c r="D12" s="25"/>
      <c r="E12" s="25"/>
      <c r="F12" s="14" t="s">
        <v>705</v>
      </c>
      <c r="G12" s="146">
        <v>1100</v>
      </c>
      <c r="H12" s="146" t="s">
        <v>706</v>
      </c>
      <c r="I12" s="169" t="s">
        <v>707</v>
      </c>
    </row>
    <row r="13" spans="1:9" ht="14.25">
      <c r="A13" s="90">
        <v>3</v>
      </c>
      <c r="B13" s="112"/>
      <c r="C13" s="157"/>
      <c r="D13" s="157">
        <v>1110</v>
      </c>
      <c r="E13" s="157"/>
      <c r="F13" s="22" t="s">
        <v>708</v>
      </c>
      <c r="G13" s="146">
        <v>1110</v>
      </c>
      <c r="H13" s="146" t="s">
        <v>709</v>
      </c>
      <c r="I13" s="70" t="s">
        <v>710</v>
      </c>
    </row>
    <row r="14" spans="1:9" ht="14.25">
      <c r="A14" s="90">
        <v>4</v>
      </c>
      <c r="B14" s="117"/>
      <c r="C14" s="53"/>
      <c r="D14" s="53"/>
      <c r="E14" s="8">
        <v>1111</v>
      </c>
      <c r="F14" s="165" t="s">
        <v>708</v>
      </c>
      <c r="G14" s="146"/>
      <c r="H14" s="146"/>
      <c r="I14" s="57"/>
    </row>
    <row r="15" spans="1:9" ht="14.25">
      <c r="A15" s="90">
        <v>5</v>
      </c>
      <c r="B15" s="112"/>
      <c r="C15" s="157"/>
      <c r="D15" s="157">
        <v>1120</v>
      </c>
      <c r="E15" s="157"/>
      <c r="F15" s="22" t="s">
        <v>711</v>
      </c>
      <c r="G15" s="146">
        <v>1120</v>
      </c>
      <c r="H15" s="146" t="s">
        <v>712</v>
      </c>
      <c r="I15" s="70" t="s">
        <v>713</v>
      </c>
    </row>
    <row r="16" spans="1:9" ht="14.25">
      <c r="A16" s="90">
        <v>6</v>
      </c>
      <c r="B16" s="117"/>
      <c r="C16" s="53"/>
      <c r="D16" s="53"/>
      <c r="E16" s="8">
        <v>1121</v>
      </c>
      <c r="F16" s="165" t="s">
        <v>711</v>
      </c>
      <c r="G16" s="146"/>
      <c r="H16" s="146"/>
      <c r="I16" s="57"/>
    </row>
    <row r="17" spans="1:9" ht="14.25">
      <c r="A17" s="90">
        <v>7</v>
      </c>
      <c r="B17" s="112"/>
      <c r="C17" s="157"/>
      <c r="D17" s="157">
        <v>1130</v>
      </c>
      <c r="E17" s="157"/>
      <c r="F17" s="22" t="s">
        <v>714</v>
      </c>
      <c r="G17" s="146">
        <v>1130</v>
      </c>
      <c r="H17" s="146" t="s">
        <v>715</v>
      </c>
      <c r="I17" s="70" t="s">
        <v>716</v>
      </c>
    </row>
    <row r="18" spans="1:9" ht="14.25">
      <c r="A18" s="90">
        <v>8</v>
      </c>
      <c r="B18" s="117"/>
      <c r="C18" s="53"/>
      <c r="D18" s="53"/>
      <c r="E18" s="8">
        <v>1131</v>
      </c>
      <c r="F18" s="165" t="s">
        <v>717</v>
      </c>
      <c r="G18" s="146"/>
      <c r="H18" s="146"/>
      <c r="I18" s="57"/>
    </row>
    <row r="19" spans="1:9" ht="14.25">
      <c r="A19" s="90">
        <v>9</v>
      </c>
      <c r="B19" s="112"/>
      <c r="C19" s="157"/>
      <c r="D19" s="157">
        <v>1140</v>
      </c>
      <c r="E19" s="157"/>
      <c r="F19" s="22" t="s">
        <v>718</v>
      </c>
      <c r="G19" s="146">
        <v>1140</v>
      </c>
      <c r="H19" s="146" t="s">
        <v>719</v>
      </c>
      <c r="I19" s="70" t="s">
        <v>720</v>
      </c>
    </row>
    <row r="20" spans="1:9" ht="14.25">
      <c r="A20" s="90">
        <v>10</v>
      </c>
      <c r="B20" s="117"/>
      <c r="C20" s="53"/>
      <c r="D20" s="53"/>
      <c r="E20" s="8">
        <v>1141</v>
      </c>
      <c r="F20" s="165" t="s">
        <v>721</v>
      </c>
      <c r="G20" s="146"/>
      <c r="H20" s="146"/>
      <c r="I20" s="57"/>
    </row>
    <row r="21" spans="1:9" ht="14.25">
      <c r="A21" s="90">
        <v>11</v>
      </c>
      <c r="B21" s="133"/>
      <c r="C21" s="25">
        <v>1200</v>
      </c>
      <c r="D21" s="25"/>
      <c r="E21" s="25"/>
      <c r="F21" s="14" t="s">
        <v>722</v>
      </c>
      <c r="G21" s="146">
        <v>1200</v>
      </c>
      <c r="H21" s="146" t="s">
        <v>723</v>
      </c>
      <c r="I21" s="169" t="s">
        <v>724</v>
      </c>
    </row>
    <row r="22" spans="1:9" ht="14.25">
      <c r="A22" s="90">
        <v>12</v>
      </c>
      <c r="B22" s="112"/>
      <c r="C22" s="157"/>
      <c r="D22" s="157">
        <v>1210</v>
      </c>
      <c r="E22" s="157"/>
      <c r="F22" s="22" t="s">
        <v>725</v>
      </c>
      <c r="G22" s="146">
        <v>1210</v>
      </c>
      <c r="H22" s="146" t="s">
        <v>726</v>
      </c>
      <c r="I22" s="70" t="s">
        <v>727</v>
      </c>
    </row>
    <row r="23" spans="1:9" ht="14.25">
      <c r="A23" s="90">
        <v>13</v>
      </c>
      <c r="B23" s="117"/>
      <c r="C23" s="53"/>
      <c r="D23" s="53"/>
      <c r="E23" s="8">
        <v>1211</v>
      </c>
      <c r="F23" s="165" t="s">
        <v>728</v>
      </c>
      <c r="G23" s="146"/>
      <c r="H23" s="146"/>
      <c r="I23" s="57"/>
    </row>
    <row r="24" spans="1:9" ht="14.25">
      <c r="A24" s="90">
        <v>14</v>
      </c>
      <c r="B24" s="117"/>
      <c r="C24" s="53"/>
      <c r="D24" s="53"/>
      <c r="E24" s="8">
        <v>1212</v>
      </c>
      <c r="F24" s="165" t="s">
        <v>729</v>
      </c>
      <c r="G24" s="146"/>
      <c r="H24" s="146"/>
      <c r="I24" s="57"/>
    </row>
    <row r="25" spans="1:9" ht="14.25">
      <c r="A25" s="90">
        <v>15</v>
      </c>
      <c r="B25" s="112"/>
      <c r="C25" s="157"/>
      <c r="D25" s="157">
        <v>1220</v>
      </c>
      <c r="E25" s="157"/>
      <c r="F25" s="22" t="s">
        <v>730</v>
      </c>
      <c r="G25" s="146">
        <v>1220</v>
      </c>
      <c r="H25" s="146" t="s">
        <v>731</v>
      </c>
      <c r="I25" s="70" t="s">
        <v>732</v>
      </c>
    </row>
    <row r="26" spans="1:9" ht="14.25">
      <c r="A26" s="90">
        <v>16</v>
      </c>
      <c r="B26" s="117"/>
      <c r="C26" s="53"/>
      <c r="D26" s="53"/>
      <c r="E26" s="8">
        <v>1221</v>
      </c>
      <c r="F26" s="165" t="s">
        <v>733</v>
      </c>
      <c r="G26" s="146"/>
      <c r="H26" s="146"/>
      <c r="I26" s="57"/>
    </row>
    <row r="27" spans="1:9" ht="14.25">
      <c r="A27" s="90">
        <v>17</v>
      </c>
      <c r="B27" s="112"/>
      <c r="C27" s="157"/>
      <c r="D27" s="157">
        <v>1230</v>
      </c>
      <c r="E27" s="157"/>
      <c r="F27" s="22" t="s">
        <v>734</v>
      </c>
      <c r="G27" s="146">
        <v>1230</v>
      </c>
      <c r="H27" s="146" t="s">
        <v>735</v>
      </c>
      <c r="I27" s="70" t="s">
        <v>736</v>
      </c>
    </row>
    <row r="28" spans="1:9" ht="14.25">
      <c r="A28" s="90">
        <v>18</v>
      </c>
      <c r="B28" s="117"/>
      <c r="C28" s="53"/>
      <c r="D28" s="53"/>
      <c r="E28" s="8">
        <v>1231</v>
      </c>
      <c r="F28" s="165" t="s">
        <v>737</v>
      </c>
      <c r="G28" s="146"/>
      <c r="H28" s="146"/>
      <c r="I28" s="57"/>
    </row>
    <row r="29" spans="1:9" ht="14.25">
      <c r="A29" s="90">
        <v>19</v>
      </c>
      <c r="B29" s="112"/>
      <c r="C29" s="157"/>
      <c r="D29" s="157">
        <v>1240</v>
      </c>
      <c r="E29" s="157"/>
      <c r="F29" s="22" t="s">
        <v>738</v>
      </c>
      <c r="G29" s="146">
        <v>1240</v>
      </c>
      <c r="H29" s="146" t="s">
        <v>739</v>
      </c>
      <c r="I29" s="70" t="s">
        <v>740</v>
      </c>
    </row>
    <row r="30" spans="1:9" ht="14.25">
      <c r="A30" s="90">
        <v>20</v>
      </c>
      <c r="B30" s="117"/>
      <c r="C30" s="53"/>
      <c r="D30" s="53"/>
      <c r="E30" s="8">
        <v>1241</v>
      </c>
      <c r="F30" s="165" t="s">
        <v>741</v>
      </c>
      <c r="G30" s="146"/>
      <c r="H30" s="146"/>
      <c r="I30" s="57"/>
    </row>
    <row r="31" spans="1:9" ht="14.25">
      <c r="A31" s="90">
        <v>21</v>
      </c>
      <c r="B31" s="133"/>
      <c r="C31" s="25">
        <v>1300</v>
      </c>
      <c r="D31" s="25"/>
      <c r="E31" s="25"/>
      <c r="F31" s="14" t="s">
        <v>742</v>
      </c>
      <c r="G31" s="146">
        <v>1300</v>
      </c>
      <c r="H31" s="146" t="s">
        <v>743</v>
      </c>
      <c r="I31" s="169" t="s">
        <v>744</v>
      </c>
    </row>
    <row r="32" spans="1:9" ht="14.25">
      <c r="A32" s="90">
        <v>22</v>
      </c>
      <c r="B32" s="112"/>
      <c r="C32" s="157"/>
      <c r="D32" s="157">
        <v>1310</v>
      </c>
      <c r="E32" s="157"/>
      <c r="F32" s="22" t="s">
        <v>745</v>
      </c>
      <c r="G32" s="146">
        <v>1310</v>
      </c>
      <c r="H32" s="146" t="s">
        <v>746</v>
      </c>
      <c r="I32" s="70" t="s">
        <v>747</v>
      </c>
    </row>
    <row r="33" spans="1:9" ht="14.25">
      <c r="A33" s="90">
        <v>23</v>
      </c>
      <c r="B33" s="117"/>
      <c r="C33" s="53"/>
      <c r="D33" s="53"/>
      <c r="E33" s="8">
        <v>1311</v>
      </c>
      <c r="F33" s="165" t="s">
        <v>748</v>
      </c>
      <c r="G33" s="146"/>
      <c r="H33" s="146"/>
      <c r="I33" s="57"/>
    </row>
    <row r="34" spans="1:9" ht="14.25">
      <c r="A34" s="90">
        <v>24</v>
      </c>
      <c r="B34" s="117"/>
      <c r="C34" s="53"/>
      <c r="D34" s="53"/>
      <c r="E34" s="8">
        <v>1312</v>
      </c>
      <c r="F34" s="165" t="s">
        <v>749</v>
      </c>
      <c r="G34" s="146"/>
      <c r="H34" s="146"/>
      <c r="I34" s="57"/>
    </row>
    <row r="35" spans="1:9" ht="14.25">
      <c r="A35" s="90">
        <v>25</v>
      </c>
      <c r="B35" s="112"/>
      <c r="C35" s="157"/>
      <c r="D35" s="157">
        <v>1320</v>
      </c>
      <c r="E35" s="157"/>
      <c r="F35" s="22" t="s">
        <v>750</v>
      </c>
      <c r="G35" s="146">
        <v>1320</v>
      </c>
      <c r="H35" s="146" t="s">
        <v>751</v>
      </c>
      <c r="I35" s="70" t="s">
        <v>752</v>
      </c>
    </row>
    <row r="36" spans="1:9" ht="14.25">
      <c r="A36" s="90">
        <v>26</v>
      </c>
      <c r="B36" s="117"/>
      <c r="C36" s="53"/>
      <c r="D36" s="53"/>
      <c r="E36" s="8">
        <v>1321</v>
      </c>
      <c r="F36" s="165" t="s">
        <v>753</v>
      </c>
      <c r="G36" s="146"/>
      <c r="H36" s="146"/>
      <c r="I36" s="57"/>
    </row>
    <row r="37" spans="1:9" ht="14.25">
      <c r="A37" s="90">
        <v>27</v>
      </c>
      <c r="B37" s="117"/>
      <c r="C37" s="53"/>
      <c r="D37" s="53"/>
      <c r="E37" s="8">
        <v>1322</v>
      </c>
      <c r="F37" s="165" t="s">
        <v>754</v>
      </c>
      <c r="G37" s="146"/>
      <c r="H37" s="146"/>
      <c r="I37" s="57"/>
    </row>
    <row r="38" spans="1:9" ht="14.25">
      <c r="A38" s="90">
        <v>28</v>
      </c>
      <c r="B38" s="117"/>
      <c r="C38" s="53"/>
      <c r="D38" s="53"/>
      <c r="E38" s="8">
        <v>1323</v>
      </c>
      <c r="F38" s="165" t="s">
        <v>755</v>
      </c>
      <c r="G38" s="146"/>
      <c r="H38" s="146"/>
      <c r="I38" s="57"/>
    </row>
    <row r="39" spans="1:9" ht="14.25">
      <c r="A39" s="90">
        <v>29</v>
      </c>
      <c r="B39" s="112"/>
      <c r="C39" s="157"/>
      <c r="D39" s="157">
        <v>1330</v>
      </c>
      <c r="E39" s="157"/>
      <c r="F39" s="22" t="s">
        <v>756</v>
      </c>
      <c r="G39" s="146">
        <v>1330</v>
      </c>
      <c r="H39" s="146" t="s">
        <v>757</v>
      </c>
      <c r="I39" s="70" t="s">
        <v>758</v>
      </c>
    </row>
    <row r="40" spans="1:9" ht="14.25">
      <c r="A40" s="90">
        <v>30</v>
      </c>
      <c r="B40" s="117"/>
      <c r="C40" s="53"/>
      <c r="D40" s="53"/>
      <c r="E40" s="8">
        <v>1331</v>
      </c>
      <c r="F40" s="165" t="s">
        <v>759</v>
      </c>
      <c r="G40" s="146"/>
      <c r="H40" s="146"/>
      <c r="I40" s="57"/>
    </row>
    <row r="41" spans="1:9" ht="14.25">
      <c r="A41" s="90">
        <v>31</v>
      </c>
      <c r="B41" s="112"/>
      <c r="C41" s="157"/>
      <c r="D41" s="157">
        <v>1340</v>
      </c>
      <c r="E41" s="157"/>
      <c r="F41" s="22" t="s">
        <v>760</v>
      </c>
      <c r="G41" s="146">
        <v>1340</v>
      </c>
      <c r="H41" s="146" t="s">
        <v>761</v>
      </c>
      <c r="I41" s="70" t="s">
        <v>762</v>
      </c>
    </row>
    <row r="42" spans="1:9" ht="14.25">
      <c r="A42" s="90">
        <v>32</v>
      </c>
      <c r="B42" s="117"/>
      <c r="C42" s="53"/>
      <c r="D42" s="53"/>
      <c r="E42" s="8">
        <v>1341</v>
      </c>
      <c r="F42" s="165" t="s">
        <v>763</v>
      </c>
      <c r="G42" s="146"/>
      <c r="H42" s="146"/>
      <c r="I42" s="57"/>
    </row>
    <row r="43" spans="1:9" ht="14.25">
      <c r="A43" s="90">
        <v>33</v>
      </c>
      <c r="B43" s="117"/>
      <c r="C43" s="53"/>
      <c r="D43" s="53"/>
      <c r="E43" s="8">
        <v>1342</v>
      </c>
      <c r="F43" s="165" t="s">
        <v>764</v>
      </c>
      <c r="G43" s="146"/>
      <c r="H43" s="146"/>
      <c r="I43" s="57"/>
    </row>
    <row r="44" spans="1:9" ht="14.25">
      <c r="A44" s="90">
        <v>34</v>
      </c>
      <c r="B44" s="112"/>
      <c r="C44" s="157"/>
      <c r="D44" s="157">
        <v>1350</v>
      </c>
      <c r="E44" s="157"/>
      <c r="F44" s="22" t="s">
        <v>765</v>
      </c>
      <c r="G44" s="146">
        <v>1350</v>
      </c>
      <c r="H44" s="146" t="s">
        <v>766</v>
      </c>
      <c r="I44" s="70" t="s">
        <v>767</v>
      </c>
    </row>
    <row r="45" spans="1:9" ht="14.25">
      <c r="A45" s="90">
        <v>35</v>
      </c>
      <c r="B45" s="117"/>
      <c r="C45" s="53"/>
      <c r="D45" s="53"/>
      <c r="E45" s="8">
        <v>1351</v>
      </c>
      <c r="F45" s="165" t="s">
        <v>765</v>
      </c>
      <c r="G45" s="146"/>
      <c r="H45" s="146"/>
      <c r="I45" s="57"/>
    </row>
    <row r="46" spans="1:9" ht="14.25">
      <c r="A46" s="90">
        <v>36</v>
      </c>
      <c r="B46" s="112"/>
      <c r="C46" s="157"/>
      <c r="D46" s="157">
        <v>1360</v>
      </c>
      <c r="E46" s="157"/>
      <c r="F46" s="22" t="s">
        <v>768</v>
      </c>
      <c r="G46" s="146">
        <v>1360</v>
      </c>
      <c r="H46" s="146" t="s">
        <v>769</v>
      </c>
      <c r="I46" s="70" t="s">
        <v>770</v>
      </c>
    </row>
    <row r="47" spans="1:9" ht="14.25">
      <c r="A47" s="90">
        <v>37</v>
      </c>
      <c r="B47" s="117"/>
      <c r="C47" s="53"/>
      <c r="D47" s="53"/>
      <c r="E47" s="8">
        <v>1361</v>
      </c>
      <c r="F47" s="165" t="s">
        <v>771</v>
      </c>
      <c r="G47" s="146"/>
      <c r="H47" s="146"/>
      <c r="I47" s="57"/>
    </row>
    <row r="48" spans="1:9" ht="14.25">
      <c r="A48" s="90">
        <v>38</v>
      </c>
      <c r="B48" s="112"/>
      <c r="C48" s="157"/>
      <c r="D48" s="157">
        <v>1370</v>
      </c>
      <c r="E48" s="157"/>
      <c r="F48" s="22" t="s">
        <v>772</v>
      </c>
      <c r="G48" s="146">
        <v>1370</v>
      </c>
      <c r="H48" s="146" t="s">
        <v>773</v>
      </c>
      <c r="I48" s="70" t="s">
        <v>774</v>
      </c>
    </row>
    <row r="49" spans="1:9" ht="14.25">
      <c r="A49" s="90">
        <v>39</v>
      </c>
      <c r="B49" s="117"/>
      <c r="C49" s="53"/>
      <c r="D49" s="53"/>
      <c r="E49" s="8">
        <v>1371</v>
      </c>
      <c r="F49" s="165" t="s">
        <v>772</v>
      </c>
      <c r="G49" s="146"/>
      <c r="H49" s="146"/>
      <c r="I49" s="57"/>
    </row>
    <row r="50" spans="1:9" ht="14.25">
      <c r="A50" s="90">
        <v>40</v>
      </c>
      <c r="B50" s="112"/>
      <c r="C50" s="157"/>
      <c r="D50" s="157">
        <v>1380</v>
      </c>
      <c r="E50" s="157"/>
      <c r="F50" s="22" t="s">
        <v>775</v>
      </c>
      <c r="G50" s="146">
        <v>1380</v>
      </c>
      <c r="H50" s="146" t="s">
        <v>776</v>
      </c>
      <c r="I50" s="70" t="s">
        <v>777</v>
      </c>
    </row>
    <row r="51" spans="1:9" ht="14.25">
      <c r="A51" s="90">
        <v>41</v>
      </c>
      <c r="B51" s="117"/>
      <c r="C51" s="53"/>
      <c r="D51" s="53"/>
      <c r="E51" s="8">
        <v>1381</v>
      </c>
      <c r="F51" s="165" t="s">
        <v>778</v>
      </c>
      <c r="G51" s="146"/>
      <c r="H51" s="146"/>
      <c r="I51" s="90"/>
    </row>
    <row r="52" spans="1:9" ht="14.25">
      <c r="A52" s="90">
        <v>42</v>
      </c>
      <c r="B52" s="133"/>
      <c r="C52" s="25">
        <v>1400</v>
      </c>
      <c r="D52" s="25"/>
      <c r="E52" s="25"/>
      <c r="F52" s="14" t="s">
        <v>779</v>
      </c>
      <c r="G52" s="146">
        <v>1400</v>
      </c>
      <c r="H52" s="146" t="s">
        <v>780</v>
      </c>
      <c r="I52" s="169" t="s">
        <v>781</v>
      </c>
    </row>
    <row r="53" spans="1:9" ht="14.25">
      <c r="A53" s="90">
        <v>43</v>
      </c>
      <c r="B53" s="112"/>
      <c r="C53" s="157"/>
      <c r="D53" s="157">
        <v>1410</v>
      </c>
      <c r="E53" s="157"/>
      <c r="F53" s="22" t="s">
        <v>782</v>
      </c>
      <c r="G53" s="146">
        <v>1410</v>
      </c>
      <c r="H53" s="146" t="s">
        <v>783</v>
      </c>
      <c r="I53" s="70" t="s">
        <v>784</v>
      </c>
    </row>
    <row r="54" spans="1:9" ht="14.25">
      <c r="A54" s="90">
        <v>44</v>
      </c>
      <c r="B54" s="117"/>
      <c r="C54" s="53"/>
      <c r="D54" s="53"/>
      <c r="E54" s="8">
        <v>1411</v>
      </c>
      <c r="F54" s="165" t="s">
        <v>785</v>
      </c>
      <c r="G54" s="146"/>
      <c r="H54" s="146"/>
      <c r="I54" s="57"/>
    </row>
    <row r="55" spans="1:9" ht="14.25">
      <c r="A55" s="90">
        <v>45</v>
      </c>
      <c r="B55" s="117"/>
      <c r="C55" s="53"/>
      <c r="D55" s="53"/>
      <c r="E55" s="8">
        <v>1412</v>
      </c>
      <c r="F55" s="165" t="s">
        <v>786</v>
      </c>
      <c r="G55" s="146"/>
      <c r="H55" s="146"/>
      <c r="I55" s="57"/>
    </row>
    <row r="56" spans="1:9" ht="14.25">
      <c r="A56" s="90">
        <v>46</v>
      </c>
      <c r="B56" s="117"/>
      <c r="C56" s="53"/>
      <c r="D56" s="53"/>
      <c r="E56" s="8">
        <v>1413</v>
      </c>
      <c r="F56" s="165" t="s">
        <v>787</v>
      </c>
      <c r="G56" s="146"/>
      <c r="H56" s="146"/>
      <c r="I56" s="57"/>
    </row>
    <row r="57" spans="1:9" ht="14.25">
      <c r="A57" s="90">
        <v>47</v>
      </c>
      <c r="B57" s="112"/>
      <c r="C57" s="157"/>
      <c r="D57" s="157">
        <v>1420</v>
      </c>
      <c r="E57" s="157"/>
      <c r="F57" s="22" t="s">
        <v>788</v>
      </c>
      <c r="G57" s="146">
        <v>1420</v>
      </c>
      <c r="H57" s="146" t="s">
        <v>789</v>
      </c>
      <c r="I57" s="70" t="s">
        <v>790</v>
      </c>
    </row>
    <row r="58" spans="1:9" ht="14.25">
      <c r="A58" s="90">
        <v>48</v>
      </c>
      <c r="B58" s="117"/>
      <c r="C58" s="53"/>
      <c r="D58" s="53"/>
      <c r="E58" s="8">
        <v>1421</v>
      </c>
      <c r="F58" s="165" t="s">
        <v>791</v>
      </c>
      <c r="G58" s="146"/>
      <c r="H58" s="146"/>
      <c r="I58" s="57"/>
    </row>
    <row r="59" spans="1:9" ht="14.25">
      <c r="A59" s="90">
        <v>49</v>
      </c>
      <c r="B59" s="112"/>
      <c r="C59" s="157"/>
      <c r="D59" s="157">
        <v>1430</v>
      </c>
      <c r="E59" s="157"/>
      <c r="F59" s="22" t="s">
        <v>792</v>
      </c>
      <c r="G59" s="146">
        <v>1430</v>
      </c>
      <c r="H59" s="146" t="s">
        <v>793</v>
      </c>
      <c r="I59" s="70" t="s">
        <v>794</v>
      </c>
    </row>
    <row r="60" spans="1:9" ht="14.25">
      <c r="A60" s="90">
        <v>50</v>
      </c>
      <c r="B60" s="117"/>
      <c r="C60" s="53"/>
      <c r="D60" s="53"/>
      <c r="E60" s="8">
        <v>1431</v>
      </c>
      <c r="F60" s="165" t="s">
        <v>795</v>
      </c>
      <c r="G60" s="146"/>
      <c r="H60" s="146"/>
      <c r="I60" s="57"/>
    </row>
    <row r="61" spans="1:9" ht="14.25">
      <c r="A61" s="90">
        <v>51</v>
      </c>
      <c r="B61" s="112"/>
      <c r="C61" s="157"/>
      <c r="D61" s="157">
        <v>1440</v>
      </c>
      <c r="E61" s="157"/>
      <c r="F61" s="22" t="s">
        <v>796</v>
      </c>
      <c r="G61" s="146">
        <v>1440</v>
      </c>
      <c r="H61" s="146" t="s">
        <v>797</v>
      </c>
      <c r="I61" s="70" t="s">
        <v>798</v>
      </c>
    </row>
    <row r="62" spans="1:9" ht="14.25">
      <c r="A62" s="90">
        <v>52</v>
      </c>
      <c r="B62" s="117"/>
      <c r="C62" s="53"/>
      <c r="D62" s="53"/>
      <c r="E62" s="8">
        <v>1441</v>
      </c>
      <c r="F62" s="165" t="s">
        <v>799</v>
      </c>
      <c r="G62" s="146"/>
      <c r="H62" s="146"/>
      <c r="I62" s="57"/>
    </row>
    <row r="63" spans="1:9" ht="14.25">
      <c r="A63" s="90">
        <v>53</v>
      </c>
      <c r="B63" s="133"/>
      <c r="C63" s="25">
        <v>1500</v>
      </c>
      <c r="D63" s="25"/>
      <c r="E63" s="25"/>
      <c r="F63" s="14" t="s">
        <v>800</v>
      </c>
      <c r="G63" s="146">
        <v>1500</v>
      </c>
      <c r="H63" s="146" t="s">
        <v>801</v>
      </c>
      <c r="I63" s="169" t="s">
        <v>802</v>
      </c>
    </row>
    <row r="64" spans="1:9" ht="14.25">
      <c r="A64" s="90">
        <v>54</v>
      </c>
      <c r="B64" s="112"/>
      <c r="C64" s="157"/>
      <c r="D64" s="157">
        <v>1510</v>
      </c>
      <c r="E64" s="157"/>
      <c r="F64" s="22" t="s">
        <v>803</v>
      </c>
      <c r="G64" s="146">
        <v>1510</v>
      </c>
      <c r="H64" s="146" t="s">
        <v>804</v>
      </c>
      <c r="I64" s="70" t="s">
        <v>805</v>
      </c>
    </row>
    <row r="65" spans="1:9" ht="14.25">
      <c r="A65" s="90">
        <v>55</v>
      </c>
      <c r="B65" s="117"/>
      <c r="C65" s="53"/>
      <c r="D65" s="53"/>
      <c r="E65" s="8">
        <v>1511</v>
      </c>
      <c r="F65" s="165" t="s">
        <v>806</v>
      </c>
      <c r="G65" s="146"/>
      <c r="H65" s="146"/>
      <c r="I65" s="57"/>
    </row>
    <row r="66" spans="1:9" ht="14.25">
      <c r="A66" s="90">
        <v>56</v>
      </c>
      <c r="B66" s="117"/>
      <c r="C66" s="53"/>
      <c r="D66" s="53"/>
      <c r="E66" s="8">
        <v>1512</v>
      </c>
      <c r="F66" s="165" t="s">
        <v>807</v>
      </c>
      <c r="G66" s="146"/>
      <c r="H66" s="146"/>
      <c r="I66" s="57"/>
    </row>
    <row r="67" spans="1:9" ht="14.25">
      <c r="A67" s="90">
        <v>57</v>
      </c>
      <c r="B67" s="112"/>
      <c r="C67" s="157"/>
      <c r="D67" s="157">
        <v>1520</v>
      </c>
      <c r="E67" s="157"/>
      <c r="F67" s="22" t="s">
        <v>808</v>
      </c>
      <c r="G67" s="146">
        <v>1520</v>
      </c>
      <c r="H67" s="146" t="s">
        <v>809</v>
      </c>
      <c r="I67" s="70" t="s">
        <v>810</v>
      </c>
    </row>
    <row r="68" spans="1:9" ht="14.25">
      <c r="A68" s="90">
        <v>58</v>
      </c>
      <c r="B68" s="117"/>
      <c r="C68" s="53"/>
      <c r="D68" s="53"/>
      <c r="E68" s="8">
        <v>1521</v>
      </c>
      <c r="F68" s="165" t="s">
        <v>811</v>
      </c>
      <c r="G68" s="146"/>
      <c r="H68" s="146"/>
      <c r="I68" s="57"/>
    </row>
    <row r="69" spans="1:9" ht="14.25">
      <c r="A69" s="90">
        <v>59</v>
      </c>
      <c r="B69" s="117"/>
      <c r="C69" s="53"/>
      <c r="D69" s="53"/>
      <c r="E69" s="8">
        <v>1522</v>
      </c>
      <c r="F69" s="165" t="s">
        <v>812</v>
      </c>
      <c r="G69" s="146"/>
      <c r="H69" s="146"/>
      <c r="I69" s="57"/>
    </row>
    <row r="70" spans="1:9" ht="14.25">
      <c r="A70" s="90">
        <v>60</v>
      </c>
      <c r="B70" s="117"/>
      <c r="C70" s="53"/>
      <c r="D70" s="53"/>
      <c r="E70" s="8">
        <v>1523</v>
      </c>
      <c r="F70" s="165" t="s">
        <v>813</v>
      </c>
      <c r="G70" s="146"/>
      <c r="H70" s="146"/>
      <c r="I70" s="57"/>
    </row>
    <row r="71" spans="1:9" ht="14.25">
      <c r="A71" s="90">
        <v>61</v>
      </c>
      <c r="B71" s="112"/>
      <c r="C71" s="157"/>
      <c r="D71" s="157">
        <v>1530</v>
      </c>
      <c r="E71" s="157"/>
      <c r="F71" s="22" t="s">
        <v>814</v>
      </c>
      <c r="G71" s="146">
        <v>1530</v>
      </c>
      <c r="H71" s="146" t="s">
        <v>815</v>
      </c>
      <c r="I71" s="70" t="s">
        <v>816</v>
      </c>
    </row>
    <row r="72" spans="1:9" ht="14.25">
      <c r="A72" s="90">
        <v>62</v>
      </c>
      <c r="B72" s="117"/>
      <c r="C72" s="53"/>
      <c r="D72" s="53"/>
      <c r="E72" s="8">
        <v>1531</v>
      </c>
      <c r="F72" s="165" t="s">
        <v>817</v>
      </c>
      <c r="G72" s="146"/>
      <c r="H72" s="146"/>
      <c r="I72" s="57"/>
    </row>
    <row r="73" spans="1:9" ht="14.25">
      <c r="A73" s="90">
        <v>63</v>
      </c>
      <c r="B73" s="117"/>
      <c r="C73" s="53"/>
      <c r="D73" s="53"/>
      <c r="E73" s="8">
        <v>1532</v>
      </c>
      <c r="F73" s="165" t="s">
        <v>818</v>
      </c>
      <c r="G73" s="146"/>
      <c r="H73" s="146"/>
      <c r="I73" s="57"/>
    </row>
    <row r="74" spans="1:9" ht="14.25">
      <c r="A74" s="90">
        <v>64</v>
      </c>
      <c r="B74" s="112"/>
      <c r="C74" s="157"/>
      <c r="D74" s="157">
        <v>1540</v>
      </c>
      <c r="E74" s="157"/>
      <c r="F74" s="22" t="s">
        <v>819</v>
      </c>
      <c r="G74" s="146">
        <v>1540</v>
      </c>
      <c r="H74" s="146" t="s">
        <v>820</v>
      </c>
      <c r="I74" s="70" t="s">
        <v>821</v>
      </c>
    </row>
    <row r="75" spans="1:9" ht="14.25">
      <c r="A75" s="90">
        <v>65</v>
      </c>
      <c r="B75" s="117"/>
      <c r="C75" s="53"/>
      <c r="D75" s="53"/>
      <c r="E75" s="8">
        <v>1541</v>
      </c>
      <c r="F75" s="165" t="s">
        <v>822</v>
      </c>
      <c r="G75" s="146"/>
      <c r="H75" s="146"/>
      <c r="I75" s="57"/>
    </row>
    <row r="76" spans="1:9" ht="14.25">
      <c r="A76" s="90">
        <v>66</v>
      </c>
      <c r="B76" s="112"/>
      <c r="C76" s="157"/>
      <c r="D76" s="157">
        <v>1550</v>
      </c>
      <c r="E76" s="157"/>
      <c r="F76" s="22" t="s">
        <v>823</v>
      </c>
      <c r="G76" s="146">
        <v>1550</v>
      </c>
      <c r="H76" s="146" t="s">
        <v>824</v>
      </c>
      <c r="I76" s="70" t="s">
        <v>825</v>
      </c>
    </row>
    <row r="77" spans="1:9" ht="14.25">
      <c r="A77" s="90">
        <v>67</v>
      </c>
      <c r="B77" s="117"/>
      <c r="C77" s="53"/>
      <c r="D77" s="53"/>
      <c r="E77" s="8">
        <v>1551</v>
      </c>
      <c r="F77" s="165" t="s">
        <v>826</v>
      </c>
      <c r="G77" s="146"/>
      <c r="H77" s="146"/>
      <c r="I77" s="57"/>
    </row>
    <row r="78" spans="1:9" ht="14.25">
      <c r="A78" s="90">
        <v>68</v>
      </c>
      <c r="B78" s="112"/>
      <c r="C78" s="157"/>
      <c r="D78" s="157">
        <v>1560</v>
      </c>
      <c r="E78" s="157"/>
      <c r="F78" s="22" t="s">
        <v>800</v>
      </c>
      <c r="G78" s="146">
        <v>1590</v>
      </c>
      <c r="H78" s="146" t="s">
        <v>827</v>
      </c>
      <c r="I78" s="70" t="s">
        <v>828</v>
      </c>
    </row>
    <row r="79" spans="1:9" ht="14.25">
      <c r="A79" s="90">
        <v>69</v>
      </c>
      <c r="B79" s="117"/>
      <c r="C79" s="53"/>
      <c r="D79" s="53"/>
      <c r="E79" s="8">
        <v>1561</v>
      </c>
      <c r="F79" s="165" t="s">
        <v>829</v>
      </c>
      <c r="G79" s="146"/>
      <c r="H79" s="146"/>
      <c r="I79" s="57"/>
    </row>
    <row r="80" spans="1:9" ht="14.25">
      <c r="A80" s="90">
        <v>70</v>
      </c>
      <c r="B80" s="117"/>
      <c r="C80" s="53"/>
      <c r="D80" s="53"/>
      <c r="E80" s="8">
        <v>1562</v>
      </c>
      <c r="F80" s="165" t="s">
        <v>830</v>
      </c>
      <c r="G80" s="146"/>
      <c r="H80" s="146"/>
      <c r="I80" s="57"/>
    </row>
    <row r="81" spans="1:9" ht="14.25">
      <c r="A81" s="90">
        <v>71</v>
      </c>
      <c r="B81" s="133"/>
      <c r="C81" s="25">
        <v>1600</v>
      </c>
      <c r="D81" s="25"/>
      <c r="E81" s="25"/>
      <c r="F81" s="14" t="s">
        <v>831</v>
      </c>
      <c r="G81" s="146">
        <v>1600</v>
      </c>
      <c r="H81" s="146" t="s">
        <v>832</v>
      </c>
      <c r="I81" s="169" t="s">
        <v>833</v>
      </c>
    </row>
    <row r="82" spans="1:9" ht="14.25">
      <c r="A82" s="90">
        <v>72</v>
      </c>
      <c r="B82" s="112"/>
      <c r="C82" s="157"/>
      <c r="D82" s="157">
        <v>1610</v>
      </c>
      <c r="E82" s="157"/>
      <c r="F82" s="22" t="s">
        <v>834</v>
      </c>
      <c r="G82" s="146">
        <v>1610</v>
      </c>
      <c r="H82" s="146" t="s">
        <v>835</v>
      </c>
      <c r="I82" s="70" t="s">
        <v>836</v>
      </c>
    </row>
    <row r="83" spans="1:9" ht="14.25">
      <c r="A83" s="90">
        <v>73</v>
      </c>
      <c r="B83" s="117"/>
      <c r="C83" s="53"/>
      <c r="D83" s="53"/>
      <c r="E83" s="8">
        <v>1611</v>
      </c>
      <c r="F83" s="165" t="s">
        <v>837</v>
      </c>
      <c r="G83" s="146"/>
      <c r="H83" s="146"/>
      <c r="I83" s="57"/>
    </row>
    <row r="84" spans="1:9" ht="14.25">
      <c r="A84" s="90">
        <v>74</v>
      </c>
      <c r="B84" s="117"/>
      <c r="C84" s="53"/>
      <c r="D84" s="53"/>
      <c r="E84" s="8">
        <v>1612</v>
      </c>
      <c r="F84" s="165" t="s">
        <v>838</v>
      </c>
      <c r="G84" s="146"/>
      <c r="H84" s="146"/>
      <c r="I84" s="57"/>
    </row>
    <row r="85" spans="1:9" ht="14.25">
      <c r="A85" s="90">
        <v>75</v>
      </c>
      <c r="B85" s="117"/>
      <c r="C85" s="53"/>
      <c r="D85" s="53"/>
      <c r="E85" s="8">
        <v>1613</v>
      </c>
      <c r="F85" s="165" t="s">
        <v>839</v>
      </c>
      <c r="G85" s="146"/>
      <c r="H85" s="146"/>
      <c r="I85" s="57"/>
    </row>
    <row r="86" spans="1:9" ht="14.25">
      <c r="A86" s="90">
        <v>76</v>
      </c>
      <c r="B86" s="133"/>
      <c r="C86" s="25">
        <v>1700</v>
      </c>
      <c r="D86" s="25"/>
      <c r="E86" s="25"/>
      <c r="F86" s="14" t="s">
        <v>840</v>
      </c>
      <c r="G86" s="146">
        <v>1700</v>
      </c>
      <c r="H86" s="146" t="s">
        <v>841</v>
      </c>
      <c r="I86" s="169" t="s">
        <v>842</v>
      </c>
    </row>
    <row r="87" spans="1:9" ht="14.25">
      <c r="A87" s="90">
        <v>77</v>
      </c>
      <c r="B87" s="112"/>
      <c r="C87" s="157"/>
      <c r="D87" s="157">
        <v>1710</v>
      </c>
      <c r="E87" s="157"/>
      <c r="F87" s="22" t="s">
        <v>843</v>
      </c>
      <c r="G87" s="146">
        <v>1710</v>
      </c>
      <c r="H87" s="146" t="s">
        <v>844</v>
      </c>
      <c r="I87" s="70" t="s">
        <v>845</v>
      </c>
    </row>
    <row r="88" spans="1:9" ht="14.25">
      <c r="A88" s="90">
        <v>78</v>
      </c>
      <c r="B88" s="117"/>
      <c r="C88" s="53"/>
      <c r="D88" s="53"/>
      <c r="E88" s="8">
        <v>1711</v>
      </c>
      <c r="F88" s="165" t="s">
        <v>846</v>
      </c>
      <c r="G88" s="146"/>
      <c r="H88" s="146"/>
      <c r="I88" s="57"/>
    </row>
    <row r="89" spans="1:9" ht="14.25">
      <c r="A89" s="90">
        <v>79</v>
      </c>
      <c r="B89" s="117"/>
      <c r="C89" s="53"/>
      <c r="D89" s="53"/>
      <c r="E89" s="8">
        <v>1712</v>
      </c>
      <c r="F89" s="165" t="s">
        <v>847</v>
      </c>
      <c r="G89" s="146"/>
      <c r="H89" s="146"/>
      <c r="I89" s="57"/>
    </row>
    <row r="90" spans="1:9" ht="14.25">
      <c r="A90" s="90">
        <v>80</v>
      </c>
      <c r="B90" s="112"/>
      <c r="C90" s="157"/>
      <c r="D90" s="157">
        <v>1720</v>
      </c>
      <c r="E90" s="157"/>
      <c r="F90" s="22" t="s">
        <v>848</v>
      </c>
      <c r="G90" s="146">
        <v>1720</v>
      </c>
      <c r="H90" s="146" t="s">
        <v>849</v>
      </c>
      <c r="I90" s="70" t="s">
        <v>850</v>
      </c>
    </row>
    <row r="91" spans="1:9" ht="14.25">
      <c r="A91" s="90">
        <v>81</v>
      </c>
      <c r="B91" s="117"/>
      <c r="C91" s="53"/>
      <c r="D91" s="53"/>
      <c r="E91" s="8">
        <v>1721</v>
      </c>
      <c r="F91" s="165" t="s">
        <v>848</v>
      </c>
      <c r="G91" s="146"/>
      <c r="H91" s="146"/>
      <c r="I91" s="57"/>
    </row>
    <row r="92" spans="1:9" ht="14.25">
      <c r="A92" s="90">
        <v>82</v>
      </c>
      <c r="B92" s="133"/>
      <c r="C92" s="25">
        <v>1800</v>
      </c>
      <c r="D92" s="25"/>
      <c r="E92" s="25"/>
      <c r="F92" s="14" t="s">
        <v>851</v>
      </c>
      <c r="G92" s="146">
        <v>1800</v>
      </c>
      <c r="H92" s="146" t="s">
        <v>852</v>
      </c>
      <c r="I92" s="169" t="s">
        <v>853</v>
      </c>
    </row>
    <row r="93" spans="1:9" ht="14.25">
      <c r="A93" s="90">
        <v>83</v>
      </c>
      <c r="B93" s="112"/>
      <c r="C93" s="157"/>
      <c r="D93" s="157">
        <v>1810</v>
      </c>
      <c r="E93" s="157"/>
      <c r="F93" s="22" t="s">
        <v>854</v>
      </c>
      <c r="G93" s="146">
        <v>1810</v>
      </c>
      <c r="H93" s="146" t="s">
        <v>855</v>
      </c>
      <c r="I93" s="70" t="s">
        <v>856</v>
      </c>
    </row>
    <row r="94" spans="1:9" ht="14.25">
      <c r="A94" s="90">
        <v>84</v>
      </c>
      <c r="B94" s="117"/>
      <c r="C94" s="53"/>
      <c r="D94" s="53"/>
      <c r="E94" s="8">
        <v>1811</v>
      </c>
      <c r="F94" s="165" t="s">
        <v>854</v>
      </c>
      <c r="G94" s="146"/>
      <c r="H94" s="146"/>
      <c r="I94" s="57"/>
    </row>
    <row r="95" spans="1:9" ht="14.25">
      <c r="A95" s="90">
        <v>85</v>
      </c>
      <c r="B95" s="112"/>
      <c r="C95" s="157"/>
      <c r="D95" s="157">
        <v>1820</v>
      </c>
      <c r="E95" s="157"/>
      <c r="F95" s="22" t="s">
        <v>857</v>
      </c>
      <c r="G95" s="146">
        <v>1820</v>
      </c>
      <c r="H95" s="146" t="s">
        <v>858</v>
      </c>
      <c r="I95" s="70" t="s">
        <v>859</v>
      </c>
    </row>
    <row r="96" spans="1:9" ht="14.25">
      <c r="A96" s="90">
        <v>86</v>
      </c>
      <c r="B96" s="117"/>
      <c r="C96" s="53"/>
      <c r="D96" s="53"/>
      <c r="E96" s="8">
        <v>1821</v>
      </c>
      <c r="F96" s="165" t="s">
        <v>860</v>
      </c>
      <c r="G96" s="146"/>
      <c r="H96" s="146"/>
      <c r="I96" s="57"/>
    </row>
    <row r="97" spans="1:9" ht="14.25">
      <c r="A97" s="90">
        <v>87</v>
      </c>
      <c r="B97" s="43">
        <v>2000</v>
      </c>
      <c r="C97" s="61"/>
      <c r="D97" s="61"/>
      <c r="E97" s="43"/>
      <c r="F97" s="65" t="s">
        <v>861</v>
      </c>
      <c r="G97" s="146">
        <v>2000</v>
      </c>
      <c r="H97" s="146" t="s">
        <v>862</v>
      </c>
      <c r="I97" s="26" t="s">
        <v>863</v>
      </c>
    </row>
    <row r="98" spans="1:9" ht="14.25">
      <c r="A98" s="90">
        <v>88</v>
      </c>
      <c r="B98" s="133"/>
      <c r="C98" s="25">
        <v>2100</v>
      </c>
      <c r="D98" s="25"/>
      <c r="E98" s="25"/>
      <c r="F98" s="14" t="s">
        <v>864</v>
      </c>
      <c r="G98" s="146">
        <v>2100</v>
      </c>
      <c r="H98" s="146" t="s">
        <v>865</v>
      </c>
      <c r="I98" s="169" t="s">
        <v>866</v>
      </c>
    </row>
    <row r="99" spans="1:9" ht="14.25">
      <c r="A99" s="90">
        <v>89</v>
      </c>
      <c r="B99" s="112"/>
      <c r="C99" s="157"/>
      <c r="D99" s="157">
        <v>2110</v>
      </c>
      <c r="E99" s="157"/>
      <c r="F99" s="22" t="s">
        <v>867</v>
      </c>
      <c r="G99" s="146">
        <v>2110</v>
      </c>
      <c r="H99" s="146" t="s">
        <v>868</v>
      </c>
      <c r="I99" s="70" t="s">
        <v>869</v>
      </c>
    </row>
    <row r="100" spans="1:9" ht="14.25">
      <c r="A100" s="90">
        <v>90</v>
      </c>
      <c r="B100" s="117"/>
      <c r="C100" s="53"/>
      <c r="D100" s="53"/>
      <c r="E100" s="8">
        <v>2111</v>
      </c>
      <c r="F100" s="165" t="s">
        <v>870</v>
      </c>
      <c r="G100" s="146"/>
      <c r="H100" s="146"/>
      <c r="I100" s="57"/>
    </row>
    <row r="101" spans="1:9" ht="14.25">
      <c r="A101" s="90">
        <v>91</v>
      </c>
      <c r="B101" s="117"/>
      <c r="C101" s="53"/>
      <c r="D101" s="53"/>
      <c r="E101" s="8">
        <v>2112</v>
      </c>
      <c r="F101" s="165" t="s">
        <v>871</v>
      </c>
      <c r="G101" s="146"/>
      <c r="H101" s="146"/>
      <c r="I101" s="57"/>
    </row>
    <row r="102" spans="1:9" ht="14.25">
      <c r="A102" s="90">
        <v>92</v>
      </c>
      <c r="B102" s="112"/>
      <c r="C102" s="157"/>
      <c r="D102" s="157">
        <v>2120</v>
      </c>
      <c r="E102" s="157"/>
      <c r="F102" s="22" t="s">
        <v>872</v>
      </c>
      <c r="G102" s="146">
        <v>2120</v>
      </c>
      <c r="H102" s="146" t="s">
        <v>873</v>
      </c>
      <c r="I102" s="70" t="s">
        <v>874</v>
      </c>
    </row>
    <row r="103" spans="1:9" ht="14.25">
      <c r="A103" s="90">
        <v>93</v>
      </c>
      <c r="B103" s="117"/>
      <c r="C103" s="53"/>
      <c r="D103" s="53"/>
      <c r="E103" s="8">
        <v>2121</v>
      </c>
      <c r="F103" s="165" t="s">
        <v>872</v>
      </c>
      <c r="G103" s="146"/>
      <c r="H103" s="146"/>
      <c r="I103" s="57"/>
    </row>
    <row r="104" spans="1:9" ht="14.25">
      <c r="A104" s="90">
        <v>94</v>
      </c>
      <c r="B104" s="112"/>
      <c r="C104" s="157"/>
      <c r="D104" s="157">
        <v>2130</v>
      </c>
      <c r="E104" s="157"/>
      <c r="F104" s="22" t="s">
        <v>875</v>
      </c>
      <c r="G104" s="146">
        <v>2130</v>
      </c>
      <c r="H104" s="146" t="s">
        <v>876</v>
      </c>
      <c r="I104" s="70" t="s">
        <v>877</v>
      </c>
    </row>
    <row r="105" spans="1:9" ht="14.25">
      <c r="A105" s="90">
        <v>95</v>
      </c>
      <c r="B105" s="117"/>
      <c r="C105" s="53"/>
      <c r="D105" s="53"/>
      <c r="E105" s="8">
        <v>2131</v>
      </c>
      <c r="F105" s="165" t="s">
        <v>875</v>
      </c>
      <c r="G105" s="146"/>
      <c r="H105" s="146"/>
      <c r="I105" s="57"/>
    </row>
    <row r="106" spans="1:9" ht="14.25">
      <c r="A106" s="90">
        <v>96</v>
      </c>
      <c r="B106" s="112"/>
      <c r="C106" s="157"/>
      <c r="D106" s="157">
        <v>2140</v>
      </c>
      <c r="E106" s="157"/>
      <c r="F106" s="22" t="s">
        <v>878</v>
      </c>
      <c r="G106" s="146">
        <v>2140</v>
      </c>
      <c r="H106" s="146" t="s">
        <v>879</v>
      </c>
      <c r="I106" s="70" t="s">
        <v>880</v>
      </c>
    </row>
    <row r="107" spans="1:9" ht="14.25">
      <c r="A107" s="90">
        <v>97</v>
      </c>
      <c r="B107" s="117"/>
      <c r="C107" s="53"/>
      <c r="D107" s="53"/>
      <c r="E107" s="8">
        <v>2141</v>
      </c>
      <c r="F107" s="165" t="s">
        <v>881</v>
      </c>
      <c r="G107" s="146"/>
      <c r="H107" s="146"/>
      <c r="I107" s="57"/>
    </row>
    <row r="108" spans="1:9" ht="14.25">
      <c r="A108" s="90">
        <v>98</v>
      </c>
      <c r="B108" s="117"/>
      <c r="C108" s="53"/>
      <c r="D108" s="53"/>
      <c r="E108" s="8">
        <v>2142</v>
      </c>
      <c r="F108" s="165" t="s">
        <v>882</v>
      </c>
      <c r="G108" s="146"/>
      <c r="H108" s="146"/>
      <c r="I108" s="57"/>
    </row>
    <row r="109" spans="1:9" ht="14.25">
      <c r="A109" s="90">
        <v>99</v>
      </c>
      <c r="B109" s="112"/>
      <c r="C109" s="157"/>
      <c r="D109" s="157">
        <v>2150</v>
      </c>
      <c r="E109" s="157"/>
      <c r="F109" s="22" t="s">
        <v>883</v>
      </c>
      <c r="G109" s="146">
        <v>2150</v>
      </c>
      <c r="H109" s="146" t="s">
        <v>884</v>
      </c>
      <c r="I109" s="70" t="s">
        <v>885</v>
      </c>
    </row>
    <row r="110" spans="1:9" ht="14.25">
      <c r="A110" s="90">
        <v>100</v>
      </c>
      <c r="B110" s="117"/>
      <c r="C110" s="53"/>
      <c r="D110" s="53"/>
      <c r="E110" s="8">
        <v>2151</v>
      </c>
      <c r="F110" s="165" t="s">
        <v>883</v>
      </c>
      <c r="G110" s="146"/>
      <c r="H110" s="146"/>
      <c r="I110" s="57"/>
    </row>
    <row r="111" spans="1:9" ht="14.25">
      <c r="A111" s="90">
        <v>101</v>
      </c>
      <c r="B111" s="112"/>
      <c r="C111" s="157"/>
      <c r="D111" s="157">
        <v>2160</v>
      </c>
      <c r="E111" s="157"/>
      <c r="F111" s="22" t="s">
        <v>886</v>
      </c>
      <c r="G111" s="146">
        <v>2160</v>
      </c>
      <c r="H111" s="146" t="s">
        <v>887</v>
      </c>
      <c r="I111" s="70" t="s">
        <v>888</v>
      </c>
    </row>
    <row r="112" spans="1:9" ht="14.25">
      <c r="A112" s="90">
        <v>102</v>
      </c>
      <c r="B112" s="117"/>
      <c r="C112" s="53"/>
      <c r="D112" s="53"/>
      <c r="E112" s="8">
        <v>2161</v>
      </c>
      <c r="F112" s="165" t="s">
        <v>886</v>
      </c>
      <c r="G112" s="146"/>
      <c r="H112" s="146"/>
      <c r="I112" s="57"/>
    </row>
    <row r="113" spans="1:9" ht="14.25">
      <c r="A113" s="90">
        <v>103</v>
      </c>
      <c r="B113" s="112"/>
      <c r="C113" s="157"/>
      <c r="D113" s="157">
        <v>2170</v>
      </c>
      <c r="E113" s="157"/>
      <c r="F113" s="22" t="s">
        <v>889</v>
      </c>
      <c r="G113" s="146">
        <v>2170</v>
      </c>
      <c r="H113" s="146" t="s">
        <v>890</v>
      </c>
      <c r="I113" s="70" t="s">
        <v>891</v>
      </c>
    </row>
    <row r="114" spans="1:9" ht="14.25">
      <c r="A114" s="90">
        <v>104</v>
      </c>
      <c r="B114" s="117"/>
      <c r="C114" s="53"/>
      <c r="D114" s="53"/>
      <c r="E114" s="8">
        <v>2171</v>
      </c>
      <c r="F114" s="165" t="s">
        <v>889</v>
      </c>
      <c r="G114" s="146"/>
      <c r="H114" s="146"/>
      <c r="I114" s="57"/>
    </row>
    <row r="115" spans="1:9" ht="14.25">
      <c r="A115" s="90">
        <v>105</v>
      </c>
      <c r="B115" s="112"/>
      <c r="C115" s="157"/>
      <c r="D115" s="157">
        <v>2180</v>
      </c>
      <c r="E115" s="157"/>
      <c r="F115" s="22" t="s">
        <v>892</v>
      </c>
      <c r="G115" s="146">
        <v>2180</v>
      </c>
      <c r="H115" s="146" t="s">
        <v>893</v>
      </c>
      <c r="I115" s="70" t="s">
        <v>894</v>
      </c>
    </row>
    <row r="116" spans="1:9" ht="14.25">
      <c r="A116" s="90">
        <v>106</v>
      </c>
      <c r="B116" s="117"/>
      <c r="C116" s="53"/>
      <c r="D116" s="53"/>
      <c r="E116" s="8">
        <v>2181</v>
      </c>
      <c r="F116" s="165" t="s">
        <v>895</v>
      </c>
      <c r="G116" s="146"/>
      <c r="H116" s="146"/>
      <c r="I116" s="57"/>
    </row>
    <row r="117" spans="1:9" ht="14.25">
      <c r="A117" s="90">
        <v>107</v>
      </c>
      <c r="B117" s="117"/>
      <c r="C117" s="53"/>
      <c r="D117" s="53"/>
      <c r="E117" s="8">
        <v>2182</v>
      </c>
      <c r="F117" s="165" t="s">
        <v>896</v>
      </c>
      <c r="G117" s="146"/>
      <c r="H117" s="146"/>
      <c r="I117" s="57"/>
    </row>
    <row r="118" spans="1:9" ht="14.25">
      <c r="A118" s="90">
        <v>108</v>
      </c>
      <c r="B118" s="133"/>
      <c r="C118" s="25">
        <v>2200</v>
      </c>
      <c r="D118" s="25"/>
      <c r="E118" s="25"/>
      <c r="F118" s="14" t="s">
        <v>897</v>
      </c>
      <c r="G118" s="146">
        <v>2200</v>
      </c>
      <c r="H118" s="146" t="s">
        <v>898</v>
      </c>
      <c r="I118" s="169" t="s">
        <v>899</v>
      </c>
    </row>
    <row r="119" spans="1:9" ht="14.25">
      <c r="A119" s="90">
        <v>109</v>
      </c>
      <c r="B119" s="112"/>
      <c r="C119" s="157"/>
      <c r="D119" s="157">
        <v>2210</v>
      </c>
      <c r="E119" s="157"/>
      <c r="F119" s="22" t="s">
        <v>900</v>
      </c>
      <c r="G119" s="146">
        <v>2210</v>
      </c>
      <c r="H119" s="146" t="s">
        <v>901</v>
      </c>
      <c r="I119" s="70" t="s">
        <v>902</v>
      </c>
    </row>
    <row r="120" spans="1:9" ht="14.25">
      <c r="A120" s="90">
        <v>110</v>
      </c>
      <c r="B120" s="117"/>
      <c r="C120" s="53"/>
      <c r="D120" s="53"/>
      <c r="E120" s="8">
        <v>2211</v>
      </c>
      <c r="F120" s="165" t="s">
        <v>903</v>
      </c>
      <c r="G120" s="146"/>
      <c r="H120" s="146"/>
      <c r="I120" s="57"/>
    </row>
    <row r="121" spans="1:9" ht="14.25">
      <c r="A121" s="90">
        <v>111</v>
      </c>
      <c r="B121" s="117"/>
      <c r="C121" s="53"/>
      <c r="D121" s="53"/>
      <c r="E121" s="8">
        <v>2212</v>
      </c>
      <c r="F121" s="165" t="s">
        <v>904</v>
      </c>
      <c r="G121" s="146"/>
      <c r="H121" s="146"/>
      <c r="I121" s="57"/>
    </row>
    <row r="122" spans="1:9" ht="14.25">
      <c r="A122" s="90">
        <v>112</v>
      </c>
      <c r="B122" s="117"/>
      <c r="C122" s="53"/>
      <c r="D122" s="53"/>
      <c r="E122" s="8">
        <v>2213</v>
      </c>
      <c r="F122" s="165" t="s">
        <v>905</v>
      </c>
      <c r="G122" s="146"/>
      <c r="H122" s="146"/>
      <c r="I122" s="57"/>
    </row>
    <row r="123" spans="1:9" ht="14.25">
      <c r="A123" s="90">
        <v>113</v>
      </c>
      <c r="B123" s="112"/>
      <c r="C123" s="157"/>
      <c r="D123" s="157">
        <v>2220</v>
      </c>
      <c r="E123" s="157"/>
      <c r="F123" s="22" t="s">
        <v>906</v>
      </c>
      <c r="G123" s="146">
        <v>2220</v>
      </c>
      <c r="H123" s="146" t="s">
        <v>907</v>
      </c>
      <c r="I123" s="70" t="s">
        <v>908</v>
      </c>
    </row>
    <row r="124" spans="1:9" ht="14.25">
      <c r="A124" s="90">
        <v>114</v>
      </c>
      <c r="B124" s="117"/>
      <c r="C124" s="53"/>
      <c r="D124" s="53"/>
      <c r="E124" s="8">
        <v>2221</v>
      </c>
      <c r="F124" s="165" t="s">
        <v>906</v>
      </c>
      <c r="G124" s="146"/>
      <c r="H124" s="146"/>
      <c r="I124" s="57"/>
    </row>
    <row r="125" spans="1:9" ht="14.25">
      <c r="A125" s="90">
        <v>115</v>
      </c>
      <c r="B125" s="112"/>
      <c r="C125" s="157"/>
      <c r="D125" s="157">
        <v>2230</v>
      </c>
      <c r="E125" s="157"/>
      <c r="F125" s="22" t="s">
        <v>909</v>
      </c>
      <c r="G125" s="146">
        <v>2230</v>
      </c>
      <c r="H125" s="146" t="s">
        <v>910</v>
      </c>
      <c r="I125" s="70" t="s">
        <v>911</v>
      </c>
    </row>
    <row r="126" spans="1:9" ht="14.25">
      <c r="A126" s="90">
        <v>116</v>
      </c>
      <c r="B126" s="117"/>
      <c r="C126" s="53"/>
      <c r="D126" s="53"/>
      <c r="E126" s="8">
        <v>2231</v>
      </c>
      <c r="F126" s="165" t="s">
        <v>909</v>
      </c>
      <c r="G126" s="146"/>
      <c r="H126" s="146"/>
      <c r="I126" s="57"/>
    </row>
    <row r="127" spans="1:9" ht="14.25">
      <c r="A127" s="90">
        <v>117</v>
      </c>
      <c r="B127" s="133"/>
      <c r="C127" s="25">
        <v>2300</v>
      </c>
      <c r="D127" s="25"/>
      <c r="E127" s="25"/>
      <c r="F127" s="14" t="s">
        <v>912</v>
      </c>
      <c r="G127" s="146">
        <v>2300</v>
      </c>
      <c r="H127" s="146" t="s">
        <v>913</v>
      </c>
      <c r="I127" s="169" t="s">
        <v>914</v>
      </c>
    </row>
    <row r="128" spans="1:9" ht="14.25">
      <c r="A128" s="90">
        <v>118</v>
      </c>
      <c r="B128" s="112"/>
      <c r="C128" s="157"/>
      <c r="D128" s="157">
        <v>2310</v>
      </c>
      <c r="E128" s="157"/>
      <c r="F128" s="22" t="s">
        <v>915</v>
      </c>
      <c r="G128" s="146">
        <v>2310</v>
      </c>
      <c r="H128" s="146" t="s">
        <v>916</v>
      </c>
      <c r="I128" s="70" t="s">
        <v>917</v>
      </c>
    </row>
    <row r="129" spans="1:9" ht="14.25">
      <c r="A129" s="90">
        <v>119</v>
      </c>
      <c r="B129" s="117"/>
      <c r="C129" s="53"/>
      <c r="D129" s="53"/>
      <c r="E129" s="8">
        <v>2311</v>
      </c>
      <c r="F129" s="165" t="s">
        <v>918</v>
      </c>
      <c r="G129" s="146"/>
      <c r="H129" s="146"/>
      <c r="I129" s="57"/>
    </row>
    <row r="130" spans="1:9" ht="14.25">
      <c r="A130" s="90">
        <v>120</v>
      </c>
      <c r="B130" s="117"/>
      <c r="C130" s="53"/>
      <c r="D130" s="53"/>
      <c r="E130" s="8">
        <v>2312</v>
      </c>
      <c r="F130" s="165" t="s">
        <v>919</v>
      </c>
      <c r="G130" s="146"/>
      <c r="H130" s="146"/>
      <c r="I130" s="57"/>
    </row>
    <row r="131" spans="1:9" ht="14.25">
      <c r="A131" s="90">
        <v>121</v>
      </c>
      <c r="B131" s="112"/>
      <c r="C131" s="157"/>
      <c r="D131" s="157">
        <v>2320</v>
      </c>
      <c r="E131" s="157"/>
      <c r="F131" s="22" t="s">
        <v>920</v>
      </c>
      <c r="G131" s="146">
        <v>2320</v>
      </c>
      <c r="H131" s="146" t="s">
        <v>921</v>
      </c>
      <c r="I131" s="70" t="s">
        <v>922</v>
      </c>
    </row>
    <row r="132" spans="1:9" ht="14.25">
      <c r="A132" s="90">
        <v>122</v>
      </c>
      <c r="B132" s="117"/>
      <c r="C132" s="53"/>
      <c r="D132" s="53"/>
      <c r="E132" s="8">
        <v>2321</v>
      </c>
      <c r="F132" s="165" t="s">
        <v>923</v>
      </c>
      <c r="G132" s="146"/>
      <c r="H132" s="146"/>
      <c r="I132" s="57"/>
    </row>
    <row r="133" spans="1:9" ht="14.25">
      <c r="A133" s="90">
        <v>123</v>
      </c>
      <c r="B133" s="112"/>
      <c r="C133" s="157"/>
      <c r="D133" s="157">
        <v>2330</v>
      </c>
      <c r="E133" s="157"/>
      <c r="F133" s="22" t="s">
        <v>924</v>
      </c>
      <c r="G133" s="146">
        <v>2330</v>
      </c>
      <c r="H133" s="146" t="s">
        <v>925</v>
      </c>
      <c r="I133" s="70" t="s">
        <v>926</v>
      </c>
    </row>
    <row r="134" spans="1:9" ht="14.25">
      <c r="A134" s="90">
        <v>124</v>
      </c>
      <c r="B134" s="117"/>
      <c r="C134" s="53"/>
      <c r="D134" s="53"/>
      <c r="E134" s="8">
        <v>2331</v>
      </c>
      <c r="F134" s="165" t="s">
        <v>927</v>
      </c>
      <c r="G134" s="146"/>
      <c r="H134" s="146"/>
      <c r="I134" s="57"/>
    </row>
    <row r="135" spans="1:9" ht="14.25">
      <c r="A135" s="90">
        <v>125</v>
      </c>
      <c r="B135" s="112"/>
      <c r="C135" s="157"/>
      <c r="D135" s="157">
        <v>2340</v>
      </c>
      <c r="E135" s="157"/>
      <c r="F135" s="22" t="s">
        <v>928</v>
      </c>
      <c r="G135" s="146">
        <v>2340</v>
      </c>
      <c r="H135" s="146" t="s">
        <v>929</v>
      </c>
      <c r="I135" s="70" t="s">
        <v>930</v>
      </c>
    </row>
    <row r="136" spans="1:9" ht="14.25">
      <c r="A136" s="90">
        <v>126</v>
      </c>
      <c r="B136" s="117"/>
      <c r="C136" s="53"/>
      <c r="D136" s="53"/>
      <c r="E136" s="8">
        <v>2341</v>
      </c>
      <c r="F136" s="165" t="s">
        <v>931</v>
      </c>
      <c r="G136" s="146"/>
      <c r="H136" s="146"/>
      <c r="I136" s="57"/>
    </row>
    <row r="137" spans="1:9" ht="14.25">
      <c r="A137" s="90">
        <v>127</v>
      </c>
      <c r="B137" s="112"/>
      <c r="C137" s="157"/>
      <c r="D137" s="157">
        <v>2350</v>
      </c>
      <c r="E137" s="157"/>
      <c r="F137" s="22" t="s">
        <v>932</v>
      </c>
      <c r="G137" s="146">
        <v>2350</v>
      </c>
      <c r="H137" s="146" t="s">
        <v>933</v>
      </c>
      <c r="I137" s="70" t="s">
        <v>934</v>
      </c>
    </row>
    <row r="138" spans="1:9" ht="14.25">
      <c r="A138" s="90">
        <v>128</v>
      </c>
      <c r="B138" s="117"/>
      <c r="C138" s="53"/>
      <c r="D138" s="53"/>
      <c r="E138" s="8">
        <v>2351</v>
      </c>
      <c r="F138" s="165" t="s">
        <v>935</v>
      </c>
      <c r="G138" s="146"/>
      <c r="H138" s="146"/>
      <c r="I138" s="57"/>
    </row>
    <row r="139" spans="1:9" ht="14.25">
      <c r="A139" s="90">
        <v>129</v>
      </c>
      <c r="B139" s="112"/>
      <c r="C139" s="157"/>
      <c r="D139" s="157">
        <v>2360</v>
      </c>
      <c r="E139" s="157"/>
      <c r="F139" s="22" t="s">
        <v>936</v>
      </c>
      <c r="G139" s="146">
        <v>2360</v>
      </c>
      <c r="H139" s="146" t="s">
        <v>937</v>
      </c>
      <c r="I139" s="70" t="s">
        <v>938</v>
      </c>
    </row>
    <row r="140" spans="1:9" ht="14.25">
      <c r="A140" s="90">
        <v>130</v>
      </c>
      <c r="B140" s="117"/>
      <c r="C140" s="53"/>
      <c r="D140" s="53"/>
      <c r="E140" s="8">
        <v>2361</v>
      </c>
      <c r="F140" s="165" t="s">
        <v>939</v>
      </c>
      <c r="G140" s="146"/>
      <c r="H140" s="146"/>
      <c r="I140" s="57"/>
    </row>
    <row r="141" spans="1:9" ht="14.25">
      <c r="A141" s="90">
        <v>131</v>
      </c>
      <c r="B141" s="112"/>
      <c r="C141" s="157"/>
      <c r="D141" s="157">
        <v>2370</v>
      </c>
      <c r="E141" s="157"/>
      <c r="F141" s="22" t="s">
        <v>940</v>
      </c>
      <c r="G141" s="146">
        <v>2370</v>
      </c>
      <c r="H141" s="146" t="s">
        <v>941</v>
      </c>
      <c r="I141" s="70" t="s">
        <v>942</v>
      </c>
    </row>
    <row r="142" spans="1:9" ht="14.25">
      <c r="A142" s="90">
        <v>132</v>
      </c>
      <c r="B142" s="117"/>
      <c r="C142" s="53"/>
      <c r="D142" s="53"/>
      <c r="E142" s="8">
        <v>2371</v>
      </c>
      <c r="F142" s="165" t="s">
        <v>943</v>
      </c>
      <c r="G142" s="146"/>
      <c r="H142" s="146"/>
      <c r="I142" s="57"/>
    </row>
    <row r="143" spans="1:9" ht="14.25">
      <c r="A143" s="90">
        <v>133</v>
      </c>
      <c r="B143" s="112"/>
      <c r="C143" s="157"/>
      <c r="D143" s="157">
        <v>2380</v>
      </c>
      <c r="E143" s="157"/>
      <c r="F143" s="22" t="s">
        <v>944</v>
      </c>
      <c r="G143" s="146">
        <v>2380</v>
      </c>
      <c r="H143" s="146" t="s">
        <v>945</v>
      </c>
      <c r="I143" s="70" t="s">
        <v>946</v>
      </c>
    </row>
    <row r="144" spans="1:9" ht="14.25">
      <c r="A144" s="90">
        <v>134</v>
      </c>
      <c r="B144" s="117"/>
      <c r="C144" s="53"/>
      <c r="D144" s="53"/>
      <c r="E144" s="8">
        <v>2381</v>
      </c>
      <c r="F144" s="165" t="s">
        <v>947</v>
      </c>
      <c r="G144" s="146"/>
      <c r="H144" s="146"/>
      <c r="I144" s="57"/>
    </row>
    <row r="145" spans="1:9" ht="14.25">
      <c r="A145" s="90">
        <v>135</v>
      </c>
      <c r="B145" s="117"/>
      <c r="C145" s="53"/>
      <c r="D145" s="53"/>
      <c r="E145" s="8">
        <v>2382</v>
      </c>
      <c r="F145" s="165" t="s">
        <v>948</v>
      </c>
      <c r="G145" s="146"/>
      <c r="H145" s="146"/>
      <c r="I145" s="57"/>
    </row>
    <row r="146" spans="1:9" ht="14.25">
      <c r="A146" s="90">
        <v>136</v>
      </c>
      <c r="B146" s="112"/>
      <c r="C146" s="157"/>
      <c r="D146" s="157">
        <v>2390</v>
      </c>
      <c r="E146" s="157"/>
      <c r="F146" s="22" t="s">
        <v>949</v>
      </c>
      <c r="G146" s="146">
        <v>2390</v>
      </c>
      <c r="H146" s="146" t="s">
        <v>950</v>
      </c>
      <c r="I146" s="70" t="s">
        <v>951</v>
      </c>
    </row>
    <row r="147" spans="1:9" ht="14.25">
      <c r="A147" s="90">
        <v>137</v>
      </c>
      <c r="B147" s="117"/>
      <c r="C147" s="53"/>
      <c r="D147" s="53"/>
      <c r="E147" s="8">
        <v>2391</v>
      </c>
      <c r="F147" s="165" t="s">
        <v>952</v>
      </c>
      <c r="G147" s="146"/>
      <c r="H147" s="146"/>
      <c r="I147" s="57"/>
    </row>
    <row r="148" spans="1:9" ht="14.25">
      <c r="A148" s="90">
        <v>138</v>
      </c>
      <c r="B148" s="133"/>
      <c r="C148" s="25">
        <v>2400</v>
      </c>
      <c r="D148" s="25"/>
      <c r="E148" s="25"/>
      <c r="F148" s="14" t="s">
        <v>953</v>
      </c>
      <c r="G148" s="146">
        <v>2400</v>
      </c>
      <c r="H148" s="146" t="s">
        <v>954</v>
      </c>
      <c r="I148" s="169" t="s">
        <v>955</v>
      </c>
    </row>
    <row r="149" spans="1:9" ht="14.25">
      <c r="A149" s="90">
        <v>139</v>
      </c>
      <c r="B149" s="112"/>
      <c r="C149" s="157"/>
      <c r="D149" s="157">
        <v>2410</v>
      </c>
      <c r="E149" s="157"/>
      <c r="F149" s="22" t="s">
        <v>956</v>
      </c>
      <c r="G149" s="146">
        <v>2410</v>
      </c>
      <c r="H149" s="146" t="s">
        <v>957</v>
      </c>
      <c r="I149" s="70" t="s">
        <v>958</v>
      </c>
    </row>
    <row r="150" spans="1:9" ht="14.25">
      <c r="A150" s="90">
        <v>140</v>
      </c>
      <c r="B150" s="117"/>
      <c r="C150" s="53"/>
      <c r="D150" s="53"/>
      <c r="E150" s="8">
        <v>2411</v>
      </c>
      <c r="F150" s="165" t="s">
        <v>959</v>
      </c>
      <c r="G150" s="146"/>
      <c r="H150" s="146"/>
      <c r="I150" s="57"/>
    </row>
    <row r="151" spans="1:9" ht="14.25">
      <c r="A151" s="90">
        <v>141</v>
      </c>
      <c r="B151" s="112"/>
      <c r="C151" s="157"/>
      <c r="D151" s="157">
        <v>2420</v>
      </c>
      <c r="E151" s="157"/>
      <c r="F151" s="22" t="s">
        <v>960</v>
      </c>
      <c r="G151" s="146">
        <v>2420</v>
      </c>
      <c r="H151" s="146" t="s">
        <v>961</v>
      </c>
      <c r="I151" s="70" t="s">
        <v>962</v>
      </c>
    </row>
    <row r="152" spans="1:9" ht="14.25">
      <c r="A152" s="90">
        <v>142</v>
      </c>
      <c r="B152" s="117"/>
      <c r="C152" s="53"/>
      <c r="D152" s="53"/>
      <c r="E152" s="8">
        <v>2421</v>
      </c>
      <c r="F152" s="165" t="s">
        <v>963</v>
      </c>
      <c r="G152" s="146"/>
      <c r="H152" s="146"/>
      <c r="I152" s="57"/>
    </row>
    <row r="153" spans="1:9" ht="14.25">
      <c r="A153" s="90">
        <v>143</v>
      </c>
      <c r="B153" s="112"/>
      <c r="C153" s="157"/>
      <c r="D153" s="157">
        <v>2430</v>
      </c>
      <c r="E153" s="157"/>
      <c r="F153" s="22" t="s">
        <v>964</v>
      </c>
      <c r="G153" s="146">
        <v>2430</v>
      </c>
      <c r="H153" s="146" t="s">
        <v>965</v>
      </c>
      <c r="I153" s="70" t="s">
        <v>966</v>
      </c>
    </row>
    <row r="154" spans="1:9" ht="14.25">
      <c r="A154" s="90">
        <v>144</v>
      </c>
      <c r="B154" s="117"/>
      <c r="C154" s="53"/>
      <c r="D154" s="53"/>
      <c r="E154" s="8">
        <v>2431</v>
      </c>
      <c r="F154" s="165" t="s">
        <v>967</v>
      </c>
      <c r="G154" s="146"/>
      <c r="H154" s="146"/>
      <c r="I154" s="57"/>
    </row>
    <row r="155" spans="1:9" ht="14.25">
      <c r="A155" s="90">
        <v>145</v>
      </c>
      <c r="B155" s="112"/>
      <c r="C155" s="157"/>
      <c r="D155" s="157">
        <v>2440</v>
      </c>
      <c r="E155" s="157"/>
      <c r="F155" s="22" t="s">
        <v>968</v>
      </c>
      <c r="G155" s="146">
        <v>2440</v>
      </c>
      <c r="H155" s="146" t="s">
        <v>969</v>
      </c>
      <c r="I155" s="70" t="s">
        <v>970</v>
      </c>
    </row>
    <row r="156" spans="1:9" ht="14.25">
      <c r="A156" s="90">
        <v>146</v>
      </c>
      <c r="B156" s="117"/>
      <c r="C156" s="53"/>
      <c r="D156" s="53"/>
      <c r="E156" s="8">
        <v>2441</v>
      </c>
      <c r="F156" s="165" t="s">
        <v>971</v>
      </c>
      <c r="G156" s="146"/>
      <c r="H156" s="146"/>
      <c r="I156" s="57"/>
    </row>
    <row r="157" spans="1:9" ht="14.25">
      <c r="A157" s="90">
        <v>147</v>
      </c>
      <c r="B157" s="112"/>
      <c r="C157" s="157"/>
      <c r="D157" s="157">
        <v>2450</v>
      </c>
      <c r="E157" s="157"/>
      <c r="F157" s="22" t="s">
        <v>972</v>
      </c>
      <c r="G157" s="146">
        <v>2450</v>
      </c>
      <c r="H157" s="146" t="s">
        <v>973</v>
      </c>
      <c r="I157" s="70" t="s">
        <v>974</v>
      </c>
    </row>
    <row r="158" spans="1:9" ht="14.25">
      <c r="A158" s="90">
        <v>148</v>
      </c>
      <c r="B158" s="117"/>
      <c r="C158" s="53"/>
      <c r="D158" s="53"/>
      <c r="E158" s="8">
        <v>2451</v>
      </c>
      <c r="F158" s="165" t="s">
        <v>975</v>
      </c>
      <c r="G158" s="146"/>
      <c r="H158" s="146"/>
      <c r="I158" s="57"/>
    </row>
    <row r="159" spans="1:9" ht="14.25">
      <c r="A159" s="90">
        <v>149</v>
      </c>
      <c r="B159" s="112"/>
      <c r="C159" s="157"/>
      <c r="D159" s="157">
        <v>2460</v>
      </c>
      <c r="E159" s="157"/>
      <c r="F159" s="22" t="s">
        <v>976</v>
      </c>
      <c r="G159" s="146">
        <v>2460</v>
      </c>
      <c r="H159" s="146" t="s">
        <v>977</v>
      </c>
      <c r="I159" s="70" t="s">
        <v>978</v>
      </c>
    </row>
    <row r="160" spans="1:9" ht="14.25">
      <c r="A160" s="90">
        <v>150</v>
      </c>
      <c r="B160" s="117"/>
      <c r="C160" s="53"/>
      <c r="D160" s="53"/>
      <c r="E160" s="8">
        <v>2461</v>
      </c>
      <c r="F160" s="165" t="s">
        <v>976</v>
      </c>
      <c r="G160" s="146"/>
      <c r="H160" s="146"/>
      <c r="I160" s="57"/>
    </row>
    <row r="161" spans="1:9" ht="14.25">
      <c r="A161" s="90">
        <v>151</v>
      </c>
      <c r="B161" s="112"/>
      <c r="C161" s="157"/>
      <c r="D161" s="157">
        <v>2470</v>
      </c>
      <c r="E161" s="157"/>
      <c r="F161" s="22" t="s">
        <v>979</v>
      </c>
      <c r="G161" s="146">
        <v>2470</v>
      </c>
      <c r="H161" s="146" t="s">
        <v>980</v>
      </c>
      <c r="I161" s="70" t="s">
        <v>981</v>
      </c>
    </row>
    <row r="162" spans="1:9" ht="14.25">
      <c r="A162" s="90">
        <v>152</v>
      </c>
      <c r="B162" s="117"/>
      <c r="C162" s="53"/>
      <c r="D162" s="53"/>
      <c r="E162" s="8">
        <v>2471</v>
      </c>
      <c r="F162" s="165" t="s">
        <v>982</v>
      </c>
      <c r="G162" s="146"/>
      <c r="H162" s="146"/>
      <c r="I162" s="57"/>
    </row>
    <row r="163" spans="1:9" ht="14.25">
      <c r="A163" s="90">
        <v>153</v>
      </c>
      <c r="B163" s="112"/>
      <c r="C163" s="157"/>
      <c r="D163" s="157">
        <v>2480</v>
      </c>
      <c r="E163" s="157"/>
      <c r="F163" s="22" t="s">
        <v>983</v>
      </c>
      <c r="G163" s="146">
        <v>2480</v>
      </c>
      <c r="H163" s="146" t="s">
        <v>984</v>
      </c>
      <c r="I163" s="70" t="s">
        <v>985</v>
      </c>
    </row>
    <row r="164" spans="1:9" ht="14.25">
      <c r="A164" s="90">
        <v>154</v>
      </c>
      <c r="B164" s="117"/>
      <c r="C164" s="53"/>
      <c r="D164" s="53"/>
      <c r="E164" s="8">
        <v>2481</v>
      </c>
      <c r="F164" s="165" t="s">
        <v>986</v>
      </c>
      <c r="G164" s="146"/>
      <c r="H164" s="146"/>
      <c r="I164" s="57"/>
    </row>
    <row r="165" spans="1:9" ht="14.25">
      <c r="A165" s="90">
        <v>155</v>
      </c>
      <c r="B165" s="112"/>
      <c r="C165" s="157"/>
      <c r="D165" s="157">
        <v>2490</v>
      </c>
      <c r="E165" s="157"/>
      <c r="F165" s="22" t="s">
        <v>987</v>
      </c>
      <c r="G165" s="146">
        <v>2490</v>
      </c>
      <c r="H165" s="146" t="s">
        <v>988</v>
      </c>
      <c r="I165" s="70" t="s">
        <v>989</v>
      </c>
    </row>
    <row r="166" spans="1:9" ht="14.25">
      <c r="A166" s="90">
        <v>156</v>
      </c>
      <c r="B166" s="117"/>
      <c r="C166" s="53"/>
      <c r="D166" s="53"/>
      <c r="E166" s="8">
        <v>2491</v>
      </c>
      <c r="F166" s="165" t="s">
        <v>990</v>
      </c>
      <c r="G166" s="146"/>
      <c r="H166" s="146"/>
      <c r="I166" s="57"/>
    </row>
    <row r="167" spans="1:9" ht="14.25">
      <c r="A167" s="90">
        <v>157</v>
      </c>
      <c r="B167" s="133"/>
      <c r="C167" s="25">
        <v>2500</v>
      </c>
      <c r="D167" s="25"/>
      <c r="E167" s="25"/>
      <c r="F167" s="14" t="s">
        <v>935</v>
      </c>
      <c r="G167" s="146">
        <v>2500</v>
      </c>
      <c r="H167" s="146" t="s">
        <v>991</v>
      </c>
      <c r="I167" s="169" t="s">
        <v>992</v>
      </c>
    </row>
    <row r="168" spans="1:9" ht="14.25">
      <c r="A168" s="90">
        <v>158</v>
      </c>
      <c r="B168" s="112"/>
      <c r="C168" s="157"/>
      <c r="D168" s="157">
        <v>2510</v>
      </c>
      <c r="E168" s="157"/>
      <c r="F168" s="22" t="s">
        <v>993</v>
      </c>
      <c r="G168" s="146">
        <v>2510</v>
      </c>
      <c r="H168" s="146" t="s">
        <v>994</v>
      </c>
      <c r="I168" s="70" t="s">
        <v>995</v>
      </c>
    </row>
    <row r="169" spans="1:9" ht="14.25">
      <c r="A169" s="90">
        <v>159</v>
      </c>
      <c r="B169" s="117"/>
      <c r="C169" s="53"/>
      <c r="D169" s="53"/>
      <c r="E169" s="8">
        <v>2511</v>
      </c>
      <c r="F169" s="165" t="s">
        <v>996</v>
      </c>
      <c r="G169" s="146"/>
      <c r="H169" s="146"/>
      <c r="I169" s="57"/>
    </row>
    <row r="170" spans="1:9" ht="14.25">
      <c r="A170" s="90">
        <v>160</v>
      </c>
      <c r="B170" s="112"/>
      <c r="C170" s="157"/>
      <c r="D170" s="157">
        <v>2520</v>
      </c>
      <c r="E170" s="157"/>
      <c r="F170" s="22" t="s">
        <v>997</v>
      </c>
      <c r="G170" s="146">
        <v>2520</v>
      </c>
      <c r="H170" s="146" t="s">
        <v>998</v>
      </c>
      <c r="I170" s="70" t="s">
        <v>999</v>
      </c>
    </row>
    <row r="171" spans="1:9" ht="14.25">
      <c r="A171" s="90">
        <v>161</v>
      </c>
      <c r="B171" s="117"/>
      <c r="C171" s="53"/>
      <c r="D171" s="53"/>
      <c r="E171" s="8">
        <v>2521</v>
      </c>
      <c r="F171" s="165" t="s">
        <v>1000</v>
      </c>
      <c r="G171" s="146"/>
      <c r="H171" s="146"/>
      <c r="I171" s="57"/>
    </row>
    <row r="172" spans="1:9" ht="14.25">
      <c r="A172" s="90">
        <v>162</v>
      </c>
      <c r="B172" s="117"/>
      <c r="C172" s="53"/>
      <c r="D172" s="53"/>
      <c r="E172" s="8">
        <v>2522</v>
      </c>
      <c r="F172" s="165" t="s">
        <v>1001</v>
      </c>
      <c r="G172" s="146"/>
      <c r="H172" s="146"/>
      <c r="I172" s="57"/>
    </row>
    <row r="173" spans="1:9" ht="14.25">
      <c r="A173" s="90">
        <v>163</v>
      </c>
      <c r="B173" s="112"/>
      <c r="C173" s="157"/>
      <c r="D173" s="157">
        <v>2530</v>
      </c>
      <c r="E173" s="157"/>
      <c r="F173" s="22" t="s">
        <v>1002</v>
      </c>
      <c r="G173" s="146">
        <v>2530</v>
      </c>
      <c r="H173" s="146" t="s">
        <v>1003</v>
      </c>
      <c r="I173" s="70" t="s">
        <v>1004</v>
      </c>
    </row>
    <row r="174" spans="1:9" ht="14.25">
      <c r="A174" s="90">
        <v>164</v>
      </c>
      <c r="B174" s="117"/>
      <c r="C174" s="53"/>
      <c r="D174" s="53"/>
      <c r="E174" s="8">
        <v>2531</v>
      </c>
      <c r="F174" s="165" t="s">
        <v>1002</v>
      </c>
      <c r="G174" s="146"/>
      <c r="H174" s="146"/>
      <c r="I174" s="57"/>
    </row>
    <row r="175" spans="1:9" ht="14.25">
      <c r="A175" s="90">
        <v>165</v>
      </c>
      <c r="B175" s="112"/>
      <c r="C175" s="157"/>
      <c r="D175" s="157">
        <v>2540</v>
      </c>
      <c r="E175" s="157"/>
      <c r="F175" s="22" t="s">
        <v>1005</v>
      </c>
      <c r="G175" s="146">
        <v>2540</v>
      </c>
      <c r="H175" s="146" t="s">
        <v>1006</v>
      </c>
      <c r="I175" s="70" t="s">
        <v>1007</v>
      </c>
    </row>
    <row r="176" spans="1:9" ht="14.25">
      <c r="A176" s="90">
        <v>166</v>
      </c>
      <c r="B176" s="117"/>
      <c r="C176" s="53"/>
      <c r="D176" s="53"/>
      <c r="E176" s="8">
        <v>2541</v>
      </c>
      <c r="F176" s="165" t="s">
        <v>1005</v>
      </c>
      <c r="G176" s="146"/>
      <c r="H176" s="146"/>
      <c r="I176" s="57"/>
    </row>
    <row r="177" spans="1:9" ht="14.25">
      <c r="A177" s="90">
        <v>167</v>
      </c>
      <c r="B177" s="112"/>
      <c r="C177" s="157"/>
      <c r="D177" s="157">
        <v>2550</v>
      </c>
      <c r="E177" s="157"/>
      <c r="F177" s="22" t="s">
        <v>1008</v>
      </c>
      <c r="G177" s="146">
        <v>2550</v>
      </c>
      <c r="H177" s="146" t="s">
        <v>1009</v>
      </c>
      <c r="I177" s="70" t="s">
        <v>1010</v>
      </c>
    </row>
    <row r="178" spans="1:9" ht="14.25">
      <c r="A178" s="90">
        <v>168</v>
      </c>
      <c r="B178" s="117"/>
      <c r="C178" s="53"/>
      <c r="D178" s="53"/>
      <c r="E178" s="8">
        <v>2551</v>
      </c>
      <c r="F178" s="165" t="s">
        <v>1008</v>
      </c>
      <c r="G178" s="146"/>
      <c r="H178" s="146"/>
      <c r="I178" s="57"/>
    </row>
    <row r="179" spans="1:9" ht="14.25">
      <c r="A179" s="90">
        <v>169</v>
      </c>
      <c r="B179" s="112"/>
      <c r="C179" s="157"/>
      <c r="D179" s="157">
        <v>2560</v>
      </c>
      <c r="E179" s="157"/>
      <c r="F179" s="22" t="s">
        <v>1011</v>
      </c>
      <c r="G179" s="146">
        <v>2560</v>
      </c>
      <c r="H179" s="146" t="s">
        <v>1012</v>
      </c>
      <c r="I179" s="70" t="s">
        <v>1013</v>
      </c>
    </row>
    <row r="180" spans="1:9" ht="14.25">
      <c r="A180" s="90">
        <v>170</v>
      </c>
      <c r="B180" s="117"/>
      <c r="C180" s="53"/>
      <c r="D180" s="53"/>
      <c r="E180" s="8">
        <v>2561</v>
      </c>
      <c r="F180" s="165" t="s">
        <v>1011</v>
      </c>
      <c r="G180" s="146"/>
      <c r="H180" s="146"/>
      <c r="I180" s="57"/>
    </row>
    <row r="181" spans="1:9" ht="14.25">
      <c r="A181" s="90">
        <v>171</v>
      </c>
      <c r="B181" s="112"/>
      <c r="C181" s="157"/>
      <c r="D181" s="157">
        <v>2590</v>
      </c>
      <c r="E181" s="157"/>
      <c r="F181" s="22" t="s">
        <v>1014</v>
      </c>
      <c r="G181" s="146">
        <v>2590</v>
      </c>
      <c r="H181" s="146" t="s">
        <v>1015</v>
      </c>
      <c r="I181" s="70" t="s">
        <v>1016</v>
      </c>
    </row>
    <row r="182" spans="1:9" ht="14.25">
      <c r="A182" s="90">
        <v>172</v>
      </c>
      <c r="B182" s="133"/>
      <c r="C182" s="25">
        <v>2600</v>
      </c>
      <c r="D182" s="25"/>
      <c r="E182" s="25"/>
      <c r="F182" s="14" t="s">
        <v>1017</v>
      </c>
      <c r="G182" s="146">
        <v>2600</v>
      </c>
      <c r="H182" s="146" t="s">
        <v>1018</v>
      </c>
      <c r="I182" s="169" t="s">
        <v>1019</v>
      </c>
    </row>
    <row r="183" spans="1:9" ht="14.25">
      <c r="A183" s="90">
        <v>173</v>
      </c>
      <c r="B183" s="112"/>
      <c r="C183" s="157"/>
      <c r="D183" s="157">
        <v>2610</v>
      </c>
      <c r="E183" s="157"/>
      <c r="F183" s="22" t="s">
        <v>1017</v>
      </c>
      <c r="G183" s="146">
        <v>2610</v>
      </c>
      <c r="H183" s="146" t="s">
        <v>1020</v>
      </c>
      <c r="I183" s="70" t="s">
        <v>1021</v>
      </c>
    </row>
    <row r="184" spans="1:9" ht="14.25">
      <c r="A184" s="90">
        <v>174</v>
      </c>
      <c r="B184" s="117"/>
      <c r="C184" s="53"/>
      <c r="D184" s="53"/>
      <c r="E184" s="8">
        <v>2611</v>
      </c>
      <c r="F184" s="165" t="s">
        <v>1022</v>
      </c>
      <c r="G184" s="146"/>
      <c r="H184" s="146"/>
      <c r="I184" s="57"/>
    </row>
    <row r="185" spans="1:9" ht="14.25">
      <c r="A185" s="90">
        <v>175</v>
      </c>
      <c r="B185" s="117"/>
      <c r="C185" s="53"/>
      <c r="D185" s="53"/>
      <c r="E185" s="8">
        <v>2612</v>
      </c>
      <c r="F185" s="165" t="s">
        <v>1023</v>
      </c>
      <c r="G185" s="146"/>
      <c r="H185" s="146"/>
      <c r="I185" s="57"/>
    </row>
    <row r="186" spans="1:9" ht="14.25">
      <c r="A186" s="90">
        <v>176</v>
      </c>
      <c r="B186" s="117"/>
      <c r="C186" s="53"/>
      <c r="D186" s="53"/>
      <c r="E186" s="8">
        <v>2613</v>
      </c>
      <c r="F186" s="165" t="s">
        <v>1024</v>
      </c>
      <c r="G186" s="146"/>
      <c r="H186" s="146"/>
      <c r="I186" s="57"/>
    </row>
    <row r="187" spans="1:9" ht="14.25">
      <c r="A187" s="90">
        <v>177</v>
      </c>
      <c r="B187" s="112"/>
      <c r="C187" s="157"/>
      <c r="D187" s="157">
        <v>2620</v>
      </c>
      <c r="E187" s="157"/>
      <c r="F187" s="22" t="s">
        <v>1025</v>
      </c>
      <c r="G187" s="146">
        <v>2620</v>
      </c>
      <c r="H187" s="146" t="s">
        <v>1026</v>
      </c>
      <c r="I187" s="70" t="s">
        <v>1027</v>
      </c>
    </row>
    <row r="188" spans="1:9" ht="14.25">
      <c r="A188" s="90">
        <v>178</v>
      </c>
      <c r="B188" s="117"/>
      <c r="C188" s="53"/>
      <c r="D188" s="53"/>
      <c r="E188" s="8">
        <v>2621</v>
      </c>
      <c r="F188" s="165" t="s">
        <v>1025</v>
      </c>
      <c r="G188" s="146"/>
      <c r="H188" s="146"/>
      <c r="I188" s="57"/>
    </row>
    <row r="189" spans="1:9" ht="14.25">
      <c r="A189" s="90">
        <v>179</v>
      </c>
      <c r="B189" s="133"/>
      <c r="C189" s="25">
        <v>2700</v>
      </c>
      <c r="D189" s="25"/>
      <c r="E189" s="25"/>
      <c r="F189" s="14" t="s">
        <v>1028</v>
      </c>
      <c r="G189" s="146">
        <v>2700</v>
      </c>
      <c r="H189" s="146" t="s">
        <v>1029</v>
      </c>
      <c r="I189" s="169" t="s">
        <v>1030</v>
      </c>
    </row>
    <row r="190" spans="1:9" ht="14.25">
      <c r="A190" s="90">
        <v>180</v>
      </c>
      <c r="B190" s="112"/>
      <c r="C190" s="157"/>
      <c r="D190" s="157">
        <v>2710</v>
      </c>
      <c r="E190" s="157"/>
      <c r="F190" s="22" t="s">
        <v>1031</v>
      </c>
      <c r="G190" s="146">
        <v>2710</v>
      </c>
      <c r="H190" s="146" t="s">
        <v>1032</v>
      </c>
      <c r="I190" s="70" t="s">
        <v>1033</v>
      </c>
    </row>
    <row r="191" spans="1:9" ht="14.25">
      <c r="A191" s="90">
        <v>181</v>
      </c>
      <c r="B191" s="117"/>
      <c r="C191" s="53"/>
      <c r="D191" s="53"/>
      <c r="E191" s="8">
        <v>2711</v>
      </c>
      <c r="F191" s="165" t="s">
        <v>1031</v>
      </c>
      <c r="G191" s="146"/>
      <c r="H191" s="146"/>
      <c r="I191" s="57"/>
    </row>
    <row r="192" spans="1:9" ht="14.25">
      <c r="A192" s="90">
        <v>182</v>
      </c>
      <c r="B192" s="112"/>
      <c r="C192" s="157"/>
      <c r="D192" s="157">
        <v>2720</v>
      </c>
      <c r="E192" s="157"/>
      <c r="F192" s="22" t="s">
        <v>1034</v>
      </c>
      <c r="G192" s="146">
        <v>2720</v>
      </c>
      <c r="H192" s="146" t="s">
        <v>1035</v>
      </c>
      <c r="I192" s="70" t="s">
        <v>1036</v>
      </c>
    </row>
    <row r="193" spans="1:9" ht="14.25">
      <c r="A193" s="90">
        <v>183</v>
      </c>
      <c r="B193" s="117"/>
      <c r="C193" s="53"/>
      <c r="D193" s="53"/>
      <c r="E193" s="8">
        <v>2721</v>
      </c>
      <c r="F193" s="165" t="s">
        <v>1037</v>
      </c>
      <c r="G193" s="146"/>
      <c r="H193" s="146"/>
      <c r="I193" s="57"/>
    </row>
    <row r="194" spans="1:9" ht="14.25">
      <c r="A194" s="90">
        <v>184</v>
      </c>
      <c r="B194" s="117"/>
      <c r="C194" s="53"/>
      <c r="D194" s="53"/>
      <c r="E194" s="8">
        <v>2722</v>
      </c>
      <c r="F194" s="165" t="s">
        <v>1038</v>
      </c>
      <c r="G194" s="146"/>
      <c r="H194" s="146"/>
      <c r="I194" s="57"/>
    </row>
    <row r="195" spans="1:9" ht="14.25">
      <c r="A195" s="90">
        <v>185</v>
      </c>
      <c r="B195" s="112"/>
      <c r="C195" s="157"/>
      <c r="D195" s="157">
        <v>2730</v>
      </c>
      <c r="E195" s="157"/>
      <c r="F195" s="22" t="s">
        <v>1039</v>
      </c>
      <c r="G195" s="146">
        <v>2730</v>
      </c>
      <c r="H195" s="146" t="s">
        <v>1040</v>
      </c>
      <c r="I195" s="70" t="s">
        <v>1041</v>
      </c>
    </row>
    <row r="196" spans="1:9" ht="14.25">
      <c r="A196" s="90">
        <v>186</v>
      </c>
      <c r="B196" s="117"/>
      <c r="C196" s="53"/>
      <c r="D196" s="53"/>
      <c r="E196" s="8">
        <v>2731</v>
      </c>
      <c r="F196" s="165" t="s">
        <v>1039</v>
      </c>
      <c r="G196" s="146"/>
      <c r="H196" s="146"/>
      <c r="I196" s="57"/>
    </row>
    <row r="197" spans="1:9" ht="14.25">
      <c r="A197" s="90">
        <v>187</v>
      </c>
      <c r="B197" s="112"/>
      <c r="C197" s="157"/>
      <c r="D197" s="157">
        <v>2740</v>
      </c>
      <c r="E197" s="157"/>
      <c r="F197" s="22" t="s">
        <v>1042</v>
      </c>
      <c r="G197" s="146">
        <v>2740</v>
      </c>
      <c r="H197" s="146" t="s">
        <v>1043</v>
      </c>
      <c r="I197" s="70" t="s">
        <v>1044</v>
      </c>
    </row>
    <row r="198" spans="1:9" ht="14.25">
      <c r="A198" s="90">
        <v>188</v>
      </c>
      <c r="B198" s="117"/>
      <c r="C198" s="53"/>
      <c r="D198" s="53"/>
      <c r="E198" s="8">
        <v>2741</v>
      </c>
      <c r="F198" s="165" t="s">
        <v>1042</v>
      </c>
      <c r="G198" s="146"/>
      <c r="H198" s="146"/>
      <c r="I198" s="57"/>
    </row>
    <row r="199" spans="1:9" ht="14.25">
      <c r="A199" s="90">
        <v>189</v>
      </c>
      <c r="B199" s="112"/>
      <c r="C199" s="157"/>
      <c r="D199" s="157">
        <v>2750</v>
      </c>
      <c r="E199" s="157"/>
      <c r="F199" s="22" t="s">
        <v>1045</v>
      </c>
      <c r="G199" s="146">
        <v>2750</v>
      </c>
      <c r="H199" s="146" t="s">
        <v>1046</v>
      </c>
      <c r="I199" s="70" t="s">
        <v>1047</v>
      </c>
    </row>
    <row r="200" spans="1:9" ht="14.25">
      <c r="A200" s="90">
        <v>190</v>
      </c>
      <c r="B200" s="117"/>
      <c r="C200" s="53"/>
      <c r="D200" s="53"/>
      <c r="E200" s="8">
        <v>2751</v>
      </c>
      <c r="F200" s="165" t="s">
        <v>1045</v>
      </c>
      <c r="G200" s="146"/>
      <c r="H200" s="146"/>
      <c r="I200" s="57"/>
    </row>
    <row r="201" spans="1:9" ht="14.25">
      <c r="A201" s="90">
        <v>191</v>
      </c>
      <c r="B201" s="133"/>
      <c r="C201" s="25">
        <v>2800</v>
      </c>
      <c r="D201" s="25"/>
      <c r="E201" s="25"/>
      <c r="F201" s="14" t="s">
        <v>1048</v>
      </c>
      <c r="G201" s="146">
        <v>2800</v>
      </c>
      <c r="H201" s="146" t="s">
        <v>1049</v>
      </c>
      <c r="I201" s="169" t="s">
        <v>1050</v>
      </c>
    </row>
    <row r="202" spans="1:9" ht="14.25">
      <c r="A202" s="90">
        <v>192</v>
      </c>
      <c r="B202" s="112"/>
      <c r="C202" s="157"/>
      <c r="D202" s="157">
        <v>2810</v>
      </c>
      <c r="E202" s="157"/>
      <c r="F202" s="22" t="s">
        <v>1051</v>
      </c>
      <c r="G202" s="146">
        <v>2810</v>
      </c>
      <c r="H202" s="146" t="s">
        <v>1052</v>
      </c>
      <c r="I202" s="70" t="s">
        <v>1053</v>
      </c>
    </row>
    <row r="203" spans="1:9" ht="14.25">
      <c r="A203" s="90">
        <v>193</v>
      </c>
      <c r="B203" s="117"/>
      <c r="C203" s="53"/>
      <c r="D203" s="53"/>
      <c r="E203" s="8">
        <v>2811</v>
      </c>
      <c r="F203" s="165" t="s">
        <v>1051</v>
      </c>
      <c r="G203" s="146"/>
      <c r="H203" s="146"/>
      <c r="I203" s="57"/>
    </row>
    <row r="204" spans="1:9" ht="14.25">
      <c r="A204" s="90">
        <v>194</v>
      </c>
      <c r="B204" s="112"/>
      <c r="C204" s="157"/>
      <c r="D204" s="157">
        <v>2820</v>
      </c>
      <c r="E204" s="157"/>
      <c r="F204" s="22" t="s">
        <v>1054</v>
      </c>
      <c r="G204" s="146">
        <v>2820</v>
      </c>
      <c r="H204" s="146" t="s">
        <v>1055</v>
      </c>
      <c r="I204" s="70" t="s">
        <v>1056</v>
      </c>
    </row>
    <row r="205" spans="1:9" ht="14.25">
      <c r="A205" s="90">
        <v>195</v>
      </c>
      <c r="B205" s="117"/>
      <c r="C205" s="53"/>
      <c r="D205" s="53"/>
      <c r="E205" s="8">
        <v>2821</v>
      </c>
      <c r="F205" s="165" t="s">
        <v>1054</v>
      </c>
      <c r="G205" s="146"/>
      <c r="H205" s="146"/>
      <c r="I205" s="57"/>
    </row>
    <row r="206" spans="1:9" ht="14.25">
      <c r="A206" s="90">
        <v>196</v>
      </c>
      <c r="B206" s="112"/>
      <c r="C206" s="157"/>
      <c r="D206" s="157">
        <v>2830</v>
      </c>
      <c r="E206" s="157"/>
      <c r="F206" s="22" t="s">
        <v>1057</v>
      </c>
      <c r="G206" s="146">
        <v>2830</v>
      </c>
      <c r="H206" s="146" t="s">
        <v>1058</v>
      </c>
      <c r="I206" s="70" t="s">
        <v>1059</v>
      </c>
    </row>
    <row r="207" spans="1:9" ht="14.25">
      <c r="A207" s="90">
        <v>197</v>
      </c>
      <c r="B207" s="117"/>
      <c r="C207" s="53"/>
      <c r="D207" s="53"/>
      <c r="E207" s="8">
        <v>2831</v>
      </c>
      <c r="F207" s="165" t="s">
        <v>1060</v>
      </c>
      <c r="G207" s="146"/>
      <c r="H207" s="146"/>
      <c r="I207" s="57"/>
    </row>
    <row r="208" spans="1:9" ht="14.25">
      <c r="A208" s="90">
        <v>198</v>
      </c>
      <c r="B208" s="133"/>
      <c r="C208" s="25">
        <v>2900</v>
      </c>
      <c r="D208" s="25"/>
      <c r="E208" s="25"/>
      <c r="F208" s="14" t="s">
        <v>1061</v>
      </c>
      <c r="G208" s="146">
        <v>2900</v>
      </c>
      <c r="H208" s="146" t="s">
        <v>1062</v>
      </c>
      <c r="I208" s="169" t="s">
        <v>1063</v>
      </c>
    </row>
    <row r="209" spans="1:9" ht="14.25">
      <c r="A209" s="90">
        <v>199</v>
      </c>
      <c r="B209" s="112"/>
      <c r="C209" s="157"/>
      <c r="D209" s="157">
        <v>2910</v>
      </c>
      <c r="E209" s="157"/>
      <c r="F209" s="22" t="s">
        <v>1064</v>
      </c>
      <c r="G209" s="146">
        <v>2910</v>
      </c>
      <c r="H209" s="146" t="s">
        <v>1065</v>
      </c>
      <c r="I209" s="70" t="s">
        <v>1066</v>
      </c>
    </row>
    <row r="210" spans="1:9" ht="14.25">
      <c r="A210" s="90">
        <v>200</v>
      </c>
      <c r="B210" s="117"/>
      <c r="C210" s="53"/>
      <c r="D210" s="53"/>
      <c r="E210" s="8">
        <v>2911</v>
      </c>
      <c r="F210" s="165" t="s">
        <v>1064</v>
      </c>
      <c r="G210" s="146"/>
      <c r="H210" s="146"/>
      <c r="I210" s="57"/>
    </row>
    <row r="211" spans="1:9" ht="14.25">
      <c r="A211" s="90">
        <v>201</v>
      </c>
      <c r="B211" s="112"/>
      <c r="C211" s="157"/>
      <c r="D211" s="157">
        <v>2920</v>
      </c>
      <c r="E211" s="157"/>
      <c r="F211" s="22" t="s">
        <v>1067</v>
      </c>
      <c r="G211" s="146">
        <v>2920</v>
      </c>
      <c r="H211" s="146" t="s">
        <v>1068</v>
      </c>
      <c r="I211" s="70" t="s">
        <v>1069</v>
      </c>
    </row>
    <row r="212" spans="1:9" ht="14.25">
      <c r="A212" s="90">
        <v>202</v>
      </c>
      <c r="B212" s="117"/>
      <c r="C212" s="53"/>
      <c r="D212" s="53"/>
      <c r="E212" s="8">
        <v>2921</v>
      </c>
      <c r="F212" s="165" t="s">
        <v>1067</v>
      </c>
      <c r="G212" s="146"/>
      <c r="H212" s="146"/>
      <c r="I212" s="57"/>
    </row>
    <row r="213" spans="1:9" ht="14.25">
      <c r="A213" s="90">
        <v>203</v>
      </c>
      <c r="B213" s="112"/>
      <c r="C213" s="157"/>
      <c r="D213" s="157">
        <v>2930</v>
      </c>
      <c r="E213" s="157"/>
      <c r="F213" s="22" t="s">
        <v>1070</v>
      </c>
      <c r="G213" s="146">
        <v>2930</v>
      </c>
      <c r="H213" s="146" t="s">
        <v>1071</v>
      </c>
      <c r="I213" s="70" t="s">
        <v>1072</v>
      </c>
    </row>
    <row r="214" spans="1:9" ht="14.25">
      <c r="A214" s="90">
        <v>204</v>
      </c>
      <c r="B214" s="117"/>
      <c r="C214" s="53"/>
      <c r="D214" s="53"/>
      <c r="E214" s="8">
        <v>2931</v>
      </c>
      <c r="F214" s="165" t="s">
        <v>1073</v>
      </c>
      <c r="G214" s="146"/>
      <c r="H214" s="146"/>
      <c r="I214" s="57"/>
    </row>
    <row r="215" spans="1:9" ht="14.25">
      <c r="A215" s="90">
        <v>205</v>
      </c>
      <c r="B215" s="117"/>
      <c r="C215" s="53"/>
      <c r="D215" s="53"/>
      <c r="E215" s="8">
        <v>2932</v>
      </c>
      <c r="F215" s="165" t="s">
        <v>1074</v>
      </c>
      <c r="G215" s="146"/>
      <c r="H215" s="146"/>
      <c r="I215" s="57"/>
    </row>
    <row r="216" spans="1:9" ht="14.25">
      <c r="A216" s="90">
        <v>206</v>
      </c>
      <c r="B216" s="112"/>
      <c r="C216" s="157"/>
      <c r="D216" s="157">
        <v>2940</v>
      </c>
      <c r="E216" s="157"/>
      <c r="F216" s="22" t="s">
        <v>1075</v>
      </c>
      <c r="G216" s="146">
        <v>2940</v>
      </c>
      <c r="H216" s="146" t="s">
        <v>1076</v>
      </c>
      <c r="I216" s="70" t="s">
        <v>1077</v>
      </c>
    </row>
    <row r="217" spans="1:9" ht="14.25">
      <c r="A217" s="90">
        <v>207</v>
      </c>
      <c r="B217" s="117"/>
      <c r="C217" s="53"/>
      <c r="D217" s="53"/>
      <c r="E217" s="8">
        <v>2941</v>
      </c>
      <c r="F217" s="165" t="s">
        <v>1075</v>
      </c>
      <c r="G217" s="146"/>
      <c r="H217" s="146"/>
      <c r="I217" s="57"/>
    </row>
    <row r="218" spans="1:9" ht="14.25">
      <c r="A218" s="90">
        <v>208</v>
      </c>
      <c r="B218" s="112"/>
      <c r="C218" s="157"/>
      <c r="D218" s="157">
        <v>2950</v>
      </c>
      <c r="E218" s="157"/>
      <c r="F218" s="22" t="s">
        <v>1078</v>
      </c>
      <c r="G218" s="146">
        <v>2950</v>
      </c>
      <c r="H218" s="146" t="s">
        <v>1079</v>
      </c>
      <c r="I218" s="70" t="s">
        <v>1080</v>
      </c>
    </row>
    <row r="219" spans="1:9" ht="14.25">
      <c r="A219" s="90">
        <v>209</v>
      </c>
      <c r="B219" s="117"/>
      <c r="C219" s="53"/>
      <c r="D219" s="53"/>
      <c r="E219" s="8">
        <v>2951</v>
      </c>
      <c r="F219" s="165" t="s">
        <v>1081</v>
      </c>
      <c r="G219" s="146"/>
      <c r="H219" s="146"/>
      <c r="I219" s="57"/>
    </row>
    <row r="220" spans="1:9" ht="14.25">
      <c r="A220" s="90">
        <v>210</v>
      </c>
      <c r="B220" s="112"/>
      <c r="C220" s="157"/>
      <c r="D220" s="157">
        <v>2960</v>
      </c>
      <c r="E220" s="157"/>
      <c r="F220" s="22" t="s">
        <v>1082</v>
      </c>
      <c r="G220" s="146">
        <v>2960</v>
      </c>
      <c r="H220" s="146" t="s">
        <v>1083</v>
      </c>
      <c r="I220" s="70" t="s">
        <v>1084</v>
      </c>
    </row>
    <row r="221" spans="1:9" ht="14.25">
      <c r="A221" s="90">
        <v>211</v>
      </c>
      <c r="B221" s="117"/>
      <c r="C221" s="53"/>
      <c r="D221" s="53"/>
      <c r="E221" s="8">
        <v>2961</v>
      </c>
      <c r="F221" s="165" t="s">
        <v>1082</v>
      </c>
      <c r="G221" s="146"/>
      <c r="H221" s="146"/>
      <c r="I221" s="57"/>
    </row>
    <row r="222" spans="1:9" ht="14.25">
      <c r="A222" s="90">
        <v>212</v>
      </c>
      <c r="B222" s="112"/>
      <c r="C222" s="157"/>
      <c r="D222" s="157">
        <v>2970</v>
      </c>
      <c r="E222" s="157"/>
      <c r="F222" s="22" t="s">
        <v>1085</v>
      </c>
      <c r="G222" s="146">
        <v>2970</v>
      </c>
      <c r="H222" s="146" t="s">
        <v>1086</v>
      </c>
      <c r="I222" s="70" t="s">
        <v>1087</v>
      </c>
    </row>
    <row r="223" spans="1:9" ht="14.25">
      <c r="A223" s="90">
        <v>213</v>
      </c>
      <c r="B223" s="117"/>
      <c r="C223" s="53"/>
      <c r="D223" s="53"/>
      <c r="E223" s="8">
        <v>2971</v>
      </c>
      <c r="F223" s="165" t="s">
        <v>1085</v>
      </c>
      <c r="G223" s="146"/>
      <c r="H223" s="146"/>
      <c r="I223" s="57"/>
    </row>
    <row r="224" spans="1:9" ht="14.25">
      <c r="A224" s="90">
        <v>214</v>
      </c>
      <c r="B224" s="112"/>
      <c r="C224" s="157"/>
      <c r="D224" s="157">
        <v>2980</v>
      </c>
      <c r="E224" s="157"/>
      <c r="F224" s="22" t="s">
        <v>1088</v>
      </c>
      <c r="G224" s="146">
        <v>2980</v>
      </c>
      <c r="H224" s="146" t="s">
        <v>1089</v>
      </c>
      <c r="I224" s="70" t="s">
        <v>1090</v>
      </c>
    </row>
    <row r="225" spans="1:9" ht="14.25">
      <c r="A225" s="90">
        <v>215</v>
      </c>
      <c r="B225" s="117"/>
      <c r="C225" s="53"/>
      <c r="D225" s="53"/>
      <c r="E225" s="8">
        <v>2981</v>
      </c>
      <c r="F225" s="165" t="s">
        <v>1088</v>
      </c>
      <c r="G225" s="146"/>
      <c r="H225" s="146"/>
      <c r="I225" s="57"/>
    </row>
    <row r="226" spans="1:9" ht="14.25">
      <c r="A226" s="90">
        <v>216</v>
      </c>
      <c r="B226" s="112"/>
      <c r="C226" s="157"/>
      <c r="D226" s="157">
        <v>2990</v>
      </c>
      <c r="E226" s="157"/>
      <c r="F226" s="22" t="s">
        <v>1091</v>
      </c>
      <c r="G226" s="146">
        <v>2990</v>
      </c>
      <c r="H226" s="146" t="s">
        <v>1092</v>
      </c>
      <c r="I226" s="70" t="s">
        <v>1093</v>
      </c>
    </row>
    <row r="227" spans="1:9" ht="14.25">
      <c r="A227" s="90">
        <v>217</v>
      </c>
      <c r="B227" s="117"/>
      <c r="C227" s="53"/>
      <c r="D227" s="53"/>
      <c r="E227" s="8">
        <v>2991</v>
      </c>
      <c r="F227" s="165" t="s">
        <v>1091</v>
      </c>
      <c r="G227" s="146"/>
      <c r="H227" s="146"/>
      <c r="I227" s="57"/>
    </row>
    <row r="228" spans="1:9" ht="14.25">
      <c r="A228" s="90">
        <v>218</v>
      </c>
      <c r="B228" s="43">
        <v>3000</v>
      </c>
      <c r="C228" s="61"/>
      <c r="D228" s="61"/>
      <c r="E228" s="43"/>
      <c r="F228" s="65" t="s">
        <v>1094</v>
      </c>
      <c r="G228" s="146">
        <v>3000</v>
      </c>
      <c r="H228" s="146" t="s">
        <v>1095</v>
      </c>
      <c r="I228" s="26" t="s">
        <v>1096</v>
      </c>
    </row>
    <row r="229" spans="1:9" ht="14.25">
      <c r="A229" s="90">
        <v>219</v>
      </c>
      <c r="B229" s="133"/>
      <c r="C229" s="25">
        <v>3100</v>
      </c>
      <c r="D229" s="25"/>
      <c r="E229" s="25"/>
      <c r="F229" s="14" t="s">
        <v>1097</v>
      </c>
      <c r="G229" s="146">
        <v>3100</v>
      </c>
      <c r="H229" s="146" t="s">
        <v>1098</v>
      </c>
      <c r="I229" s="169" t="s">
        <v>1099</v>
      </c>
    </row>
    <row r="230" spans="1:9" ht="14.25">
      <c r="A230" s="90">
        <v>220</v>
      </c>
      <c r="B230" s="112"/>
      <c r="C230" s="157"/>
      <c r="D230" s="157">
        <v>3110</v>
      </c>
      <c r="E230" s="157"/>
      <c r="F230" s="22" t="s">
        <v>1100</v>
      </c>
      <c r="G230" s="146">
        <v>3110</v>
      </c>
      <c r="H230" s="146" t="s">
        <v>1101</v>
      </c>
      <c r="I230" s="70" t="s">
        <v>1102</v>
      </c>
    </row>
    <row r="231" spans="1:9" ht="14.25">
      <c r="A231" s="90">
        <v>221</v>
      </c>
      <c r="B231" s="117"/>
      <c r="C231" s="53"/>
      <c r="D231" s="53"/>
      <c r="E231" s="8">
        <v>3111</v>
      </c>
      <c r="F231" s="165" t="s">
        <v>1103</v>
      </c>
      <c r="G231" s="146"/>
      <c r="H231" s="146"/>
      <c r="I231" s="57"/>
    </row>
    <row r="232" spans="1:9" ht="14.25">
      <c r="A232" s="90">
        <v>222</v>
      </c>
      <c r="B232" s="117"/>
      <c r="C232" s="53"/>
      <c r="D232" s="53"/>
      <c r="E232" s="8">
        <v>3112</v>
      </c>
      <c r="F232" s="165" t="s">
        <v>1104</v>
      </c>
      <c r="G232" s="146"/>
      <c r="H232" s="146"/>
      <c r="I232" s="57"/>
    </row>
    <row r="233" spans="1:9" ht="14.25">
      <c r="A233" s="90">
        <v>223</v>
      </c>
      <c r="B233" s="112"/>
      <c r="C233" s="157"/>
      <c r="D233" s="157">
        <v>3120</v>
      </c>
      <c r="E233" s="157"/>
      <c r="F233" s="22" t="s">
        <v>1105</v>
      </c>
      <c r="G233" s="146">
        <v>3120</v>
      </c>
      <c r="H233" s="146" t="s">
        <v>1106</v>
      </c>
      <c r="I233" s="70" t="s">
        <v>1107</v>
      </c>
    </row>
    <row r="234" spans="1:9" ht="14.25">
      <c r="A234" s="90">
        <v>224</v>
      </c>
      <c r="B234" s="117"/>
      <c r="C234" s="53"/>
      <c r="D234" s="53"/>
      <c r="E234" s="8">
        <v>3121</v>
      </c>
      <c r="F234" s="165" t="s">
        <v>1108</v>
      </c>
      <c r="G234" s="146"/>
      <c r="H234" s="146"/>
      <c r="I234" s="57"/>
    </row>
    <row r="235" spans="1:9" ht="14.25">
      <c r="A235" s="90">
        <v>225</v>
      </c>
      <c r="B235" s="112"/>
      <c r="C235" s="157"/>
      <c r="D235" s="157">
        <v>3130</v>
      </c>
      <c r="E235" s="157"/>
      <c r="F235" s="22" t="s">
        <v>1109</v>
      </c>
      <c r="G235" s="146">
        <v>3130</v>
      </c>
      <c r="H235" s="146" t="s">
        <v>1110</v>
      </c>
      <c r="I235" s="70" t="s">
        <v>1111</v>
      </c>
    </row>
    <row r="236" spans="1:9" ht="14.25">
      <c r="A236" s="90">
        <v>226</v>
      </c>
      <c r="B236" s="117"/>
      <c r="C236" s="53"/>
      <c r="D236" s="53"/>
      <c r="E236" s="8">
        <v>3131</v>
      </c>
      <c r="F236" s="165" t="s">
        <v>1112</v>
      </c>
      <c r="G236" s="146"/>
      <c r="H236" s="146"/>
      <c r="I236" s="57"/>
    </row>
    <row r="237" spans="1:9" ht="14.25">
      <c r="A237" s="90">
        <v>227</v>
      </c>
      <c r="B237" s="112"/>
      <c r="C237" s="157"/>
      <c r="D237" s="157">
        <v>3140</v>
      </c>
      <c r="E237" s="157"/>
      <c r="F237" s="22" t="s">
        <v>1113</v>
      </c>
      <c r="G237" s="146">
        <v>3140</v>
      </c>
      <c r="H237" s="146" t="s">
        <v>1114</v>
      </c>
      <c r="I237" s="70" t="s">
        <v>1115</v>
      </c>
    </row>
    <row r="238" spans="1:9" ht="14.25">
      <c r="A238" s="90">
        <v>228</v>
      </c>
      <c r="B238" s="117"/>
      <c r="C238" s="53"/>
      <c r="D238" s="53"/>
      <c r="E238" s="8">
        <v>3141</v>
      </c>
      <c r="F238" s="165" t="s">
        <v>1116</v>
      </c>
      <c r="G238" s="146"/>
      <c r="H238" s="146"/>
      <c r="I238" s="57"/>
    </row>
    <row r="239" spans="1:9" ht="14.25">
      <c r="A239" s="90">
        <v>229</v>
      </c>
      <c r="B239" s="112"/>
      <c r="C239" s="157"/>
      <c r="D239" s="157">
        <v>3150</v>
      </c>
      <c r="E239" s="157"/>
      <c r="F239" s="22" t="s">
        <v>1117</v>
      </c>
      <c r="G239" s="146">
        <v>3150</v>
      </c>
      <c r="H239" s="146" t="s">
        <v>1118</v>
      </c>
      <c r="I239" s="70" t="s">
        <v>1119</v>
      </c>
    </row>
    <row r="240" spans="1:9" ht="14.25">
      <c r="A240" s="90">
        <v>230</v>
      </c>
      <c r="B240" s="117"/>
      <c r="C240" s="53"/>
      <c r="D240" s="53"/>
      <c r="E240" s="8">
        <v>3151</v>
      </c>
      <c r="F240" s="165" t="s">
        <v>1120</v>
      </c>
      <c r="G240" s="146"/>
      <c r="H240" s="146"/>
      <c r="I240" s="57"/>
    </row>
    <row r="241" spans="1:9" ht="14.25">
      <c r="A241" s="90">
        <v>231</v>
      </c>
      <c r="B241" s="117"/>
      <c r="C241" s="53"/>
      <c r="D241" s="53"/>
      <c r="E241" s="8">
        <v>3152</v>
      </c>
      <c r="F241" s="165" t="s">
        <v>1121</v>
      </c>
      <c r="G241" s="146"/>
      <c r="H241" s="146"/>
      <c r="I241" s="57"/>
    </row>
    <row r="242" spans="1:9" ht="14.25">
      <c r="A242" s="90">
        <v>232</v>
      </c>
      <c r="B242" s="112"/>
      <c r="C242" s="157"/>
      <c r="D242" s="157">
        <v>3160</v>
      </c>
      <c r="E242" s="157"/>
      <c r="F242" s="22" t="s">
        <v>1122</v>
      </c>
      <c r="G242" s="146">
        <v>3160</v>
      </c>
      <c r="H242" s="146" t="s">
        <v>1123</v>
      </c>
      <c r="I242" s="70" t="s">
        <v>1124</v>
      </c>
    </row>
    <row r="243" spans="1:9" ht="14.25">
      <c r="A243" s="90">
        <v>233</v>
      </c>
      <c r="B243" s="117"/>
      <c r="C243" s="53"/>
      <c r="D243" s="53"/>
      <c r="E243" s="8">
        <v>3161</v>
      </c>
      <c r="F243" s="165" t="s">
        <v>1122</v>
      </c>
      <c r="G243" s="146"/>
      <c r="H243" s="146"/>
      <c r="I243" s="57"/>
    </row>
    <row r="244" spans="1:9" ht="14.25">
      <c r="A244" s="90">
        <v>234</v>
      </c>
      <c r="B244" s="112"/>
      <c r="C244" s="157"/>
      <c r="D244" s="157">
        <v>3170</v>
      </c>
      <c r="E244" s="157"/>
      <c r="F244" s="22" t="s">
        <v>1125</v>
      </c>
      <c r="G244" s="146">
        <v>3170</v>
      </c>
      <c r="H244" s="146" t="s">
        <v>1126</v>
      </c>
      <c r="I244" s="70" t="s">
        <v>1127</v>
      </c>
    </row>
    <row r="245" spans="1:9" ht="14.25">
      <c r="A245" s="90">
        <v>235</v>
      </c>
      <c r="B245" s="117"/>
      <c r="C245" s="53"/>
      <c r="D245" s="53"/>
      <c r="E245" s="8">
        <v>3171</v>
      </c>
      <c r="F245" s="165" t="s">
        <v>1128</v>
      </c>
      <c r="G245" s="146"/>
      <c r="H245" s="146"/>
      <c r="I245" s="57"/>
    </row>
    <row r="246" spans="1:9" ht="14.25">
      <c r="A246" s="90">
        <v>236</v>
      </c>
      <c r="B246" s="117"/>
      <c r="C246" s="53"/>
      <c r="D246" s="53"/>
      <c r="E246" s="8">
        <v>3172</v>
      </c>
      <c r="F246" s="165" t="s">
        <v>1129</v>
      </c>
      <c r="G246" s="146"/>
      <c r="H246" s="146"/>
      <c r="I246" s="57"/>
    </row>
    <row r="247" spans="1:9" ht="14.25">
      <c r="A247" s="90">
        <v>237</v>
      </c>
      <c r="B247" s="117"/>
      <c r="C247" s="53"/>
      <c r="D247" s="53"/>
      <c r="E247" s="8">
        <v>3173</v>
      </c>
      <c r="F247" s="165" t="s">
        <v>1130</v>
      </c>
      <c r="G247" s="146"/>
      <c r="H247" s="146"/>
      <c r="I247" s="57"/>
    </row>
    <row r="248" spans="1:9" ht="14.25">
      <c r="A248" s="90">
        <v>238</v>
      </c>
      <c r="B248" s="112"/>
      <c r="C248" s="157"/>
      <c r="D248" s="157">
        <v>3180</v>
      </c>
      <c r="E248" s="157"/>
      <c r="F248" s="22" t="s">
        <v>1131</v>
      </c>
      <c r="G248" s="146">
        <v>3180</v>
      </c>
      <c r="H248" s="146" t="s">
        <v>1132</v>
      </c>
      <c r="I248" s="70" t="s">
        <v>1133</v>
      </c>
    </row>
    <row r="249" spans="1:9" ht="14.25">
      <c r="A249" s="90">
        <v>239</v>
      </c>
      <c r="B249" s="117"/>
      <c r="C249" s="53"/>
      <c r="D249" s="53"/>
      <c r="E249" s="8">
        <v>3181</v>
      </c>
      <c r="F249" s="165" t="s">
        <v>1134</v>
      </c>
      <c r="G249" s="146"/>
      <c r="H249" s="146"/>
      <c r="I249" s="57"/>
    </row>
    <row r="250" spans="1:9" ht="14.25">
      <c r="A250" s="90">
        <v>240</v>
      </c>
      <c r="B250" s="117"/>
      <c r="C250" s="53"/>
      <c r="D250" s="53"/>
      <c r="E250" s="8">
        <v>3182</v>
      </c>
      <c r="F250" s="165" t="s">
        <v>1135</v>
      </c>
      <c r="G250" s="146"/>
      <c r="H250" s="146"/>
      <c r="I250" s="57"/>
    </row>
    <row r="251" spans="1:9" ht="14.25">
      <c r="A251" s="90">
        <v>241</v>
      </c>
      <c r="B251" s="112"/>
      <c r="C251" s="157"/>
      <c r="D251" s="157">
        <v>3190</v>
      </c>
      <c r="E251" s="157"/>
      <c r="F251" s="22" t="s">
        <v>1136</v>
      </c>
      <c r="G251" s="146">
        <v>3190</v>
      </c>
      <c r="H251" s="146" t="s">
        <v>1137</v>
      </c>
      <c r="I251" s="70" t="s">
        <v>1138</v>
      </c>
    </row>
    <row r="252" spans="1:9" ht="14.25">
      <c r="A252" s="90">
        <v>242</v>
      </c>
      <c r="B252" s="117"/>
      <c r="C252" s="53"/>
      <c r="D252" s="53"/>
      <c r="E252" s="8">
        <v>3191</v>
      </c>
      <c r="F252" s="165" t="s">
        <v>1139</v>
      </c>
      <c r="G252" s="146"/>
      <c r="H252" s="146"/>
      <c r="I252" s="57"/>
    </row>
    <row r="253" spans="1:9" ht="14.25">
      <c r="A253" s="90">
        <v>243</v>
      </c>
      <c r="B253" s="117"/>
      <c r="C253" s="53"/>
      <c r="D253" s="53"/>
      <c r="E253" s="8">
        <v>3192</v>
      </c>
      <c r="F253" s="165" t="s">
        <v>1140</v>
      </c>
      <c r="G253" s="146"/>
      <c r="H253" s="146"/>
      <c r="I253" s="57"/>
    </row>
    <row r="254" spans="1:9" ht="14.25">
      <c r="A254" s="90">
        <v>244</v>
      </c>
      <c r="B254" s="133"/>
      <c r="C254" s="25">
        <v>3200</v>
      </c>
      <c r="D254" s="25"/>
      <c r="E254" s="25"/>
      <c r="F254" s="14" t="s">
        <v>1141</v>
      </c>
      <c r="G254" s="146">
        <v>3200</v>
      </c>
      <c r="H254" s="146" t="s">
        <v>1142</v>
      </c>
      <c r="I254" s="169" t="s">
        <v>1143</v>
      </c>
    </row>
    <row r="255" spans="1:9" ht="14.25">
      <c r="A255" s="90">
        <v>245</v>
      </c>
      <c r="B255" s="112"/>
      <c r="C255" s="157"/>
      <c r="D255" s="157">
        <v>3210</v>
      </c>
      <c r="E255" s="157"/>
      <c r="F255" s="22" t="s">
        <v>1144</v>
      </c>
      <c r="G255" s="146">
        <v>3210</v>
      </c>
      <c r="H255" s="146" t="s">
        <v>1145</v>
      </c>
      <c r="I255" s="70" t="s">
        <v>1146</v>
      </c>
    </row>
    <row r="256" spans="1:9" ht="14.25">
      <c r="A256" s="90">
        <v>246</v>
      </c>
      <c r="B256" s="117"/>
      <c r="C256" s="53"/>
      <c r="D256" s="53"/>
      <c r="E256" s="8">
        <v>3211</v>
      </c>
      <c r="F256" s="165" t="s">
        <v>1144</v>
      </c>
      <c r="G256" s="146"/>
      <c r="H256" s="146"/>
      <c r="I256" s="57"/>
    </row>
    <row r="257" spans="1:9" ht="14.25">
      <c r="A257" s="90">
        <v>247</v>
      </c>
      <c r="B257" s="112"/>
      <c r="C257" s="157"/>
      <c r="D257" s="157">
        <v>3220</v>
      </c>
      <c r="E257" s="157"/>
      <c r="F257" s="22" t="s">
        <v>1147</v>
      </c>
      <c r="G257" s="146">
        <v>3220</v>
      </c>
      <c r="H257" s="146" t="s">
        <v>1148</v>
      </c>
      <c r="I257" s="70" t="s">
        <v>1149</v>
      </c>
    </row>
    <row r="258" spans="1:9" ht="14.25">
      <c r="A258" s="90">
        <v>248</v>
      </c>
      <c r="B258" s="117"/>
      <c r="C258" s="53"/>
      <c r="D258" s="53"/>
      <c r="E258" s="8">
        <v>3221</v>
      </c>
      <c r="F258" s="165" t="s">
        <v>1150</v>
      </c>
      <c r="G258" s="146"/>
      <c r="H258" s="146"/>
      <c r="I258" s="57"/>
    </row>
    <row r="259" spans="1:9" ht="14.25">
      <c r="A259" s="90">
        <v>249</v>
      </c>
      <c r="B259" s="112"/>
      <c r="C259" s="157"/>
      <c r="D259" s="157">
        <v>3230</v>
      </c>
      <c r="E259" s="157"/>
      <c r="F259" s="22" t="s">
        <v>1151</v>
      </c>
      <c r="G259" s="146">
        <v>3230</v>
      </c>
      <c r="H259" s="146" t="s">
        <v>1152</v>
      </c>
      <c r="I259" s="70" t="s">
        <v>1153</v>
      </c>
    </row>
    <row r="260" spans="1:9" ht="14.25">
      <c r="A260" s="90">
        <v>250</v>
      </c>
      <c r="B260" s="117"/>
      <c r="C260" s="53"/>
      <c r="D260" s="53"/>
      <c r="E260" s="8">
        <v>3231</v>
      </c>
      <c r="F260" s="165" t="s">
        <v>1154</v>
      </c>
      <c r="G260" s="146"/>
      <c r="H260" s="146"/>
      <c r="I260" s="57"/>
    </row>
    <row r="261" spans="1:9" ht="14.25">
      <c r="A261" s="90">
        <v>251</v>
      </c>
      <c r="B261" s="117"/>
      <c r="C261" s="53"/>
      <c r="D261" s="53"/>
      <c r="E261" s="8">
        <v>3232</v>
      </c>
      <c r="F261" s="165" t="s">
        <v>1155</v>
      </c>
      <c r="G261" s="146"/>
      <c r="H261" s="146"/>
      <c r="I261" s="57"/>
    </row>
    <row r="262" spans="1:9" ht="14.25">
      <c r="A262" s="90">
        <v>252</v>
      </c>
      <c r="B262" s="117"/>
      <c r="C262" s="53"/>
      <c r="D262" s="53"/>
      <c r="E262" s="8">
        <v>3233</v>
      </c>
      <c r="F262" s="165" t="s">
        <v>1156</v>
      </c>
      <c r="G262" s="146"/>
      <c r="H262" s="146"/>
      <c r="I262" s="57"/>
    </row>
    <row r="263" spans="1:9" ht="14.25">
      <c r="A263" s="90">
        <v>253</v>
      </c>
      <c r="B263" s="112"/>
      <c r="C263" s="157"/>
      <c r="D263" s="157">
        <v>3240</v>
      </c>
      <c r="E263" s="157"/>
      <c r="F263" s="22" t="s">
        <v>1157</v>
      </c>
      <c r="G263" s="146">
        <v>3240</v>
      </c>
      <c r="H263" s="146" t="s">
        <v>1158</v>
      </c>
      <c r="I263" s="70" t="s">
        <v>1159</v>
      </c>
    </row>
    <row r="264" spans="1:9" ht="14.25">
      <c r="A264" s="90">
        <v>254</v>
      </c>
      <c r="B264" s="117"/>
      <c r="C264" s="53"/>
      <c r="D264" s="53"/>
      <c r="E264" s="8">
        <v>3241</v>
      </c>
      <c r="F264" s="165" t="s">
        <v>1157</v>
      </c>
      <c r="G264" s="146"/>
      <c r="H264" s="146"/>
      <c r="I264" s="57"/>
    </row>
    <row r="265" spans="1:9" ht="14.25">
      <c r="A265" s="90">
        <v>255</v>
      </c>
      <c r="B265" s="112"/>
      <c r="C265" s="157"/>
      <c r="D265" s="157">
        <v>3250</v>
      </c>
      <c r="E265" s="157"/>
      <c r="F265" s="22" t="s">
        <v>1160</v>
      </c>
      <c r="G265" s="146">
        <v>3250</v>
      </c>
      <c r="H265" s="146" t="s">
        <v>1161</v>
      </c>
      <c r="I265" s="70" t="s">
        <v>1162</v>
      </c>
    </row>
    <row r="266" spans="1:9" ht="14.25">
      <c r="A266" s="90">
        <v>256</v>
      </c>
      <c r="B266" s="117"/>
      <c r="C266" s="53"/>
      <c r="D266" s="53"/>
      <c r="E266" s="8">
        <v>3251</v>
      </c>
      <c r="F266" s="165" t="s">
        <v>1163</v>
      </c>
      <c r="G266" s="146"/>
      <c r="H266" s="146"/>
      <c r="I266" s="57"/>
    </row>
    <row r="267" spans="1:9" ht="14.25">
      <c r="A267" s="90">
        <v>257</v>
      </c>
      <c r="B267" s="117"/>
      <c r="C267" s="53"/>
      <c r="D267" s="53"/>
      <c r="E267" s="8">
        <v>3252</v>
      </c>
      <c r="F267" s="165" t="s">
        <v>1164</v>
      </c>
      <c r="G267" s="146"/>
      <c r="H267" s="146"/>
      <c r="I267" s="57"/>
    </row>
    <row r="268" spans="1:9" ht="14.25">
      <c r="A268" s="90">
        <v>258</v>
      </c>
      <c r="B268" s="112"/>
      <c r="C268" s="157"/>
      <c r="D268" s="157">
        <v>3260</v>
      </c>
      <c r="E268" s="157"/>
      <c r="F268" s="22" t="s">
        <v>1165</v>
      </c>
      <c r="G268" s="146">
        <v>3260</v>
      </c>
      <c r="H268" s="146" t="s">
        <v>1166</v>
      </c>
      <c r="I268" s="70" t="s">
        <v>1167</v>
      </c>
    </row>
    <row r="269" spans="1:9" ht="14.25">
      <c r="A269" s="90">
        <v>259</v>
      </c>
      <c r="B269" s="117"/>
      <c r="C269" s="53"/>
      <c r="D269" s="53"/>
      <c r="E269" s="8">
        <v>3261</v>
      </c>
      <c r="F269" s="165" t="s">
        <v>1168</v>
      </c>
      <c r="G269" s="146"/>
      <c r="H269" s="146"/>
      <c r="I269" s="57"/>
    </row>
    <row r="270" spans="1:9" ht="14.25">
      <c r="A270" s="90">
        <v>260</v>
      </c>
      <c r="B270" s="117"/>
      <c r="C270" s="53"/>
      <c r="D270" s="53"/>
      <c r="E270" s="8">
        <v>3262</v>
      </c>
      <c r="F270" s="165" t="s">
        <v>1169</v>
      </c>
      <c r="G270" s="146"/>
      <c r="H270" s="146"/>
      <c r="I270" s="57"/>
    </row>
    <row r="271" spans="1:9" ht="14.25">
      <c r="A271" s="90">
        <v>261</v>
      </c>
      <c r="B271" s="112"/>
      <c r="C271" s="157"/>
      <c r="D271" s="157">
        <v>3270</v>
      </c>
      <c r="E271" s="157"/>
      <c r="F271" s="22" t="s">
        <v>1170</v>
      </c>
      <c r="G271" s="146">
        <v>3270</v>
      </c>
      <c r="H271" s="146" t="s">
        <v>1171</v>
      </c>
      <c r="I271" s="70" t="s">
        <v>1172</v>
      </c>
    </row>
    <row r="272" spans="1:9" ht="14.25">
      <c r="A272" s="90">
        <v>262</v>
      </c>
      <c r="B272" s="117"/>
      <c r="C272" s="53"/>
      <c r="D272" s="53"/>
      <c r="E272" s="8">
        <v>3271</v>
      </c>
      <c r="F272" s="165" t="s">
        <v>1170</v>
      </c>
      <c r="G272" s="146"/>
      <c r="H272" s="146"/>
      <c r="I272" s="57"/>
    </row>
    <row r="273" spans="1:9" ht="14.25">
      <c r="A273" s="90">
        <v>263</v>
      </c>
      <c r="B273" s="112"/>
      <c r="C273" s="157"/>
      <c r="D273" s="157">
        <v>3280</v>
      </c>
      <c r="E273" s="157"/>
      <c r="F273" s="22" t="s">
        <v>1173</v>
      </c>
      <c r="G273" s="146">
        <v>3280</v>
      </c>
      <c r="H273" s="146" t="s">
        <v>1174</v>
      </c>
      <c r="I273" s="70" t="s">
        <v>1175</v>
      </c>
    </row>
    <row r="274" spans="1:9" ht="14.25">
      <c r="A274" s="90">
        <v>264</v>
      </c>
      <c r="B274" s="117"/>
      <c r="C274" s="53"/>
      <c r="D274" s="53"/>
      <c r="E274" s="8">
        <v>3281</v>
      </c>
      <c r="F274" s="165" t="s">
        <v>1173</v>
      </c>
      <c r="G274" s="146"/>
      <c r="H274" s="146"/>
      <c r="I274" s="57"/>
    </row>
    <row r="275" spans="1:9" ht="14.25">
      <c r="A275" s="90">
        <v>265</v>
      </c>
      <c r="B275" s="112"/>
      <c r="C275" s="157"/>
      <c r="D275" s="157">
        <v>3290</v>
      </c>
      <c r="E275" s="157"/>
      <c r="F275" s="22" t="s">
        <v>1176</v>
      </c>
      <c r="G275" s="146">
        <v>3290</v>
      </c>
      <c r="H275" s="146" t="s">
        <v>1177</v>
      </c>
      <c r="I275" s="70" t="s">
        <v>1178</v>
      </c>
    </row>
    <row r="276" spans="1:9" ht="14.25">
      <c r="A276" s="90">
        <v>266</v>
      </c>
      <c r="B276" s="117"/>
      <c r="C276" s="53"/>
      <c r="D276" s="53"/>
      <c r="E276" s="8">
        <v>3291</v>
      </c>
      <c r="F276" s="165" t="s">
        <v>1179</v>
      </c>
      <c r="G276" s="146"/>
      <c r="H276" s="146"/>
      <c r="I276" s="57"/>
    </row>
    <row r="277" spans="1:9" ht="14.25">
      <c r="A277" s="90">
        <v>267</v>
      </c>
      <c r="B277" s="133"/>
      <c r="C277" s="25">
        <v>3300</v>
      </c>
      <c r="D277" s="25"/>
      <c r="E277" s="25"/>
      <c r="F277" s="14" t="s">
        <v>1180</v>
      </c>
      <c r="G277" s="146">
        <v>3300</v>
      </c>
      <c r="H277" s="146" t="s">
        <v>1181</v>
      </c>
      <c r="I277" s="169" t="s">
        <v>1182</v>
      </c>
    </row>
    <row r="278" spans="1:9" ht="14.25">
      <c r="A278" s="90">
        <v>268</v>
      </c>
      <c r="B278" s="112"/>
      <c r="C278" s="157"/>
      <c r="D278" s="157">
        <v>3310</v>
      </c>
      <c r="E278" s="157"/>
      <c r="F278" s="22" t="s">
        <v>1183</v>
      </c>
      <c r="G278" s="146">
        <v>3310</v>
      </c>
      <c r="H278" s="146" t="s">
        <v>1184</v>
      </c>
      <c r="I278" s="70" t="s">
        <v>1185</v>
      </c>
    </row>
    <row r="279" spans="1:9" ht="14.25">
      <c r="A279" s="90">
        <v>269</v>
      </c>
      <c r="B279" s="117"/>
      <c r="C279" s="53"/>
      <c r="D279" s="53"/>
      <c r="E279" s="8">
        <v>3311</v>
      </c>
      <c r="F279" s="165" t="s">
        <v>1186</v>
      </c>
      <c r="G279" s="146"/>
      <c r="H279" s="146"/>
      <c r="I279" s="57"/>
    </row>
    <row r="280" spans="1:9" ht="14.25">
      <c r="A280" s="90">
        <v>270</v>
      </c>
      <c r="B280" s="117"/>
      <c r="C280" s="53"/>
      <c r="D280" s="53"/>
      <c r="E280" s="8">
        <v>3312</v>
      </c>
      <c r="F280" s="165" t="s">
        <v>1187</v>
      </c>
      <c r="G280" s="146"/>
      <c r="H280" s="146"/>
      <c r="I280" s="57"/>
    </row>
    <row r="281" spans="1:9" ht="14.25">
      <c r="A281" s="90">
        <v>271</v>
      </c>
      <c r="B281" s="117"/>
      <c r="C281" s="53"/>
      <c r="D281" s="53"/>
      <c r="E281" s="8">
        <v>3313</v>
      </c>
      <c r="F281" s="165" t="s">
        <v>1188</v>
      </c>
      <c r="G281" s="146"/>
      <c r="H281" s="146"/>
      <c r="I281" s="57"/>
    </row>
    <row r="282" spans="1:9" ht="14.25">
      <c r="A282" s="90">
        <v>272</v>
      </c>
      <c r="B282" s="117"/>
      <c r="C282" s="53"/>
      <c r="D282" s="53"/>
      <c r="E282" s="8">
        <v>3314</v>
      </c>
      <c r="F282" s="165" t="s">
        <v>1189</v>
      </c>
      <c r="G282" s="146"/>
      <c r="H282" s="146"/>
      <c r="I282" s="57"/>
    </row>
    <row r="283" spans="1:9" ht="14.25">
      <c r="A283" s="90">
        <v>273</v>
      </c>
      <c r="B283" s="112"/>
      <c r="C283" s="157"/>
      <c r="D283" s="157">
        <v>3320</v>
      </c>
      <c r="E283" s="157"/>
      <c r="F283" s="22" t="s">
        <v>1190</v>
      </c>
      <c r="G283" s="146">
        <v>3320</v>
      </c>
      <c r="H283" s="146" t="s">
        <v>1191</v>
      </c>
      <c r="I283" s="70" t="s">
        <v>1192</v>
      </c>
    </row>
    <row r="284" spans="1:9" ht="14.25">
      <c r="A284" s="90">
        <v>274</v>
      </c>
      <c r="B284" s="117"/>
      <c r="C284" s="53"/>
      <c r="D284" s="53"/>
      <c r="E284" s="8">
        <v>3321</v>
      </c>
      <c r="F284" s="165" t="s">
        <v>1190</v>
      </c>
      <c r="G284" s="146"/>
      <c r="H284" s="146"/>
      <c r="I284" s="57"/>
    </row>
    <row r="285" spans="1:9" ht="14.25">
      <c r="A285" s="90">
        <v>275</v>
      </c>
      <c r="B285" s="112"/>
      <c r="C285" s="157"/>
      <c r="D285" s="157">
        <v>3330</v>
      </c>
      <c r="E285" s="157"/>
      <c r="F285" s="22" t="s">
        <v>1193</v>
      </c>
      <c r="G285" s="146">
        <v>3330</v>
      </c>
      <c r="H285" s="146" t="s">
        <v>1194</v>
      </c>
      <c r="I285" s="70" t="s">
        <v>1195</v>
      </c>
    </row>
    <row r="286" spans="1:9" ht="14.25">
      <c r="A286" s="90">
        <v>276</v>
      </c>
      <c r="B286" s="117"/>
      <c r="C286" s="53"/>
      <c r="D286" s="53"/>
      <c r="E286" s="8">
        <v>3331</v>
      </c>
      <c r="F286" s="165" t="s">
        <v>1196</v>
      </c>
      <c r="G286" s="146"/>
      <c r="H286" s="146"/>
      <c r="I286" s="57"/>
    </row>
    <row r="287" spans="1:9" ht="14.25">
      <c r="A287" s="90">
        <v>277</v>
      </c>
      <c r="B287" s="117"/>
      <c r="C287" s="53"/>
      <c r="D287" s="53"/>
      <c r="E287" s="8">
        <v>3332</v>
      </c>
      <c r="F287" s="165" t="s">
        <v>1197</v>
      </c>
      <c r="G287" s="146"/>
      <c r="H287" s="146"/>
      <c r="I287" s="57"/>
    </row>
    <row r="288" spans="1:9" ht="14.25">
      <c r="A288" s="90">
        <v>278</v>
      </c>
      <c r="B288" s="112"/>
      <c r="C288" s="157"/>
      <c r="D288" s="157">
        <v>3340</v>
      </c>
      <c r="E288" s="157"/>
      <c r="F288" s="22" t="s">
        <v>1198</v>
      </c>
      <c r="G288" s="146">
        <v>3340</v>
      </c>
      <c r="H288" s="146" t="s">
        <v>1199</v>
      </c>
      <c r="I288" s="70" t="s">
        <v>1200</v>
      </c>
    </row>
    <row r="289" spans="1:9" ht="14.25">
      <c r="A289" s="90">
        <v>279</v>
      </c>
      <c r="B289" s="117"/>
      <c r="C289" s="53"/>
      <c r="D289" s="53"/>
      <c r="E289" s="8">
        <v>3341</v>
      </c>
      <c r="F289" s="165" t="s">
        <v>1198</v>
      </c>
      <c r="G289" s="146"/>
      <c r="H289" s="146"/>
      <c r="I289" s="57"/>
    </row>
    <row r="290" spans="1:9" ht="14.25">
      <c r="A290" s="90">
        <v>280</v>
      </c>
      <c r="B290" s="112"/>
      <c r="C290" s="157"/>
      <c r="D290" s="157">
        <v>3350</v>
      </c>
      <c r="E290" s="157"/>
      <c r="F290" s="22" t="s">
        <v>1201</v>
      </c>
      <c r="G290" s="146">
        <v>3350</v>
      </c>
      <c r="H290" s="146" t="s">
        <v>1202</v>
      </c>
      <c r="I290" s="70" t="s">
        <v>1203</v>
      </c>
    </row>
    <row r="291" spans="1:9" ht="14.25">
      <c r="A291" s="90">
        <v>281</v>
      </c>
      <c r="B291" s="117"/>
      <c r="C291" s="53"/>
      <c r="D291" s="53"/>
      <c r="E291" s="8">
        <v>3351</v>
      </c>
      <c r="F291" s="165" t="s">
        <v>1204</v>
      </c>
      <c r="G291" s="146"/>
      <c r="H291" s="146"/>
      <c r="I291" s="57"/>
    </row>
    <row r="292" spans="1:9" ht="14.25">
      <c r="A292" s="90">
        <v>282</v>
      </c>
      <c r="B292" s="117"/>
      <c r="C292" s="53"/>
      <c r="D292" s="53"/>
      <c r="E292" s="8">
        <v>3352</v>
      </c>
      <c r="F292" s="165" t="s">
        <v>1205</v>
      </c>
      <c r="G292" s="146"/>
      <c r="H292" s="146"/>
      <c r="I292" s="57"/>
    </row>
    <row r="293" spans="1:9" ht="14.25">
      <c r="A293" s="90">
        <v>283</v>
      </c>
      <c r="B293" s="117"/>
      <c r="C293" s="53"/>
      <c r="D293" s="53"/>
      <c r="E293" s="8">
        <v>3353</v>
      </c>
      <c r="F293" s="165" t="s">
        <v>1206</v>
      </c>
      <c r="G293" s="146"/>
      <c r="H293" s="146"/>
      <c r="I293" s="57"/>
    </row>
    <row r="294" spans="1:9" ht="14.25">
      <c r="A294" s="90">
        <v>284</v>
      </c>
      <c r="B294" s="112"/>
      <c r="C294" s="157"/>
      <c r="D294" s="157">
        <v>3360</v>
      </c>
      <c r="E294" s="157"/>
      <c r="F294" s="22" t="s">
        <v>1207</v>
      </c>
      <c r="G294" s="146">
        <v>3360</v>
      </c>
      <c r="H294" s="146" t="s">
        <v>1208</v>
      </c>
      <c r="I294" s="70" t="s">
        <v>1209</v>
      </c>
    </row>
    <row r="295" spans="1:9" ht="14.25">
      <c r="A295" s="90">
        <v>285</v>
      </c>
      <c r="B295" s="117"/>
      <c r="C295" s="53"/>
      <c r="D295" s="53"/>
      <c r="E295" s="8">
        <v>3361</v>
      </c>
      <c r="F295" s="165" t="s">
        <v>1210</v>
      </c>
      <c r="G295" s="146"/>
      <c r="H295" s="146"/>
      <c r="I295" s="57"/>
    </row>
    <row r="296" spans="1:9" ht="14.25">
      <c r="A296" s="90">
        <v>286</v>
      </c>
      <c r="B296" s="112"/>
      <c r="C296" s="157"/>
      <c r="D296" s="157">
        <v>3370</v>
      </c>
      <c r="E296" s="157"/>
      <c r="F296" s="22" t="s">
        <v>1211</v>
      </c>
      <c r="G296" s="146">
        <v>3370</v>
      </c>
      <c r="H296" s="146" t="s">
        <v>1212</v>
      </c>
      <c r="I296" s="70" t="s">
        <v>1213</v>
      </c>
    </row>
    <row r="297" spans="1:9" ht="14.25">
      <c r="A297" s="90">
        <v>287</v>
      </c>
      <c r="B297" s="117"/>
      <c r="C297" s="53"/>
      <c r="D297" s="53"/>
      <c r="E297" s="8">
        <v>3371</v>
      </c>
      <c r="F297" s="165" t="s">
        <v>1211</v>
      </c>
      <c r="G297" s="146"/>
      <c r="H297" s="146"/>
      <c r="I297" s="57"/>
    </row>
    <row r="298" spans="1:9" ht="14.25">
      <c r="A298" s="90">
        <v>288</v>
      </c>
      <c r="B298" s="112"/>
      <c r="C298" s="157"/>
      <c r="D298" s="157">
        <v>3380</v>
      </c>
      <c r="E298" s="157"/>
      <c r="F298" s="22" t="s">
        <v>1214</v>
      </c>
      <c r="G298" s="146">
        <v>3380</v>
      </c>
      <c r="H298" s="146" t="s">
        <v>1215</v>
      </c>
      <c r="I298" s="70" t="s">
        <v>1216</v>
      </c>
    </row>
    <row r="299" spans="1:9" ht="14.25">
      <c r="A299" s="90">
        <v>289</v>
      </c>
      <c r="B299" s="117"/>
      <c r="C299" s="53"/>
      <c r="D299" s="53"/>
      <c r="E299" s="8">
        <v>3381</v>
      </c>
      <c r="F299" s="165" t="s">
        <v>1217</v>
      </c>
      <c r="G299" s="146"/>
      <c r="H299" s="146"/>
      <c r="I299" s="57"/>
    </row>
    <row r="300" spans="1:9" ht="14.25">
      <c r="A300" s="90">
        <v>290</v>
      </c>
      <c r="B300" s="112"/>
      <c r="C300" s="157"/>
      <c r="D300" s="157">
        <v>3390</v>
      </c>
      <c r="E300" s="157"/>
      <c r="F300" s="22" t="s">
        <v>1218</v>
      </c>
      <c r="G300" s="146">
        <v>3390</v>
      </c>
      <c r="H300" s="146" t="s">
        <v>1219</v>
      </c>
      <c r="I300" s="70" t="s">
        <v>1220</v>
      </c>
    </row>
    <row r="301" spans="1:9" ht="14.25">
      <c r="A301" s="90">
        <v>291</v>
      </c>
      <c r="B301" s="117"/>
      <c r="C301" s="53"/>
      <c r="D301" s="53"/>
      <c r="E301" s="8">
        <v>3391</v>
      </c>
      <c r="F301" s="165" t="s">
        <v>1218</v>
      </c>
      <c r="G301" s="146"/>
      <c r="H301" s="146"/>
      <c r="I301" s="57"/>
    </row>
    <row r="302" spans="1:9" ht="14.25">
      <c r="A302" s="90">
        <v>292</v>
      </c>
      <c r="B302" s="133"/>
      <c r="C302" s="25">
        <v>3400</v>
      </c>
      <c r="D302" s="25"/>
      <c r="E302" s="25"/>
      <c r="F302" s="14" t="s">
        <v>1221</v>
      </c>
      <c r="G302" s="146">
        <v>3400</v>
      </c>
      <c r="H302" s="146" t="s">
        <v>1222</v>
      </c>
      <c r="I302" s="169" t="s">
        <v>1223</v>
      </c>
    </row>
    <row r="303" spans="1:9" ht="14.25">
      <c r="A303" s="90">
        <v>293</v>
      </c>
      <c r="B303" s="112"/>
      <c r="C303" s="157"/>
      <c r="D303" s="157">
        <v>3410</v>
      </c>
      <c r="E303" s="157"/>
      <c r="F303" s="22" t="s">
        <v>1224</v>
      </c>
      <c r="G303" s="146">
        <v>3410</v>
      </c>
      <c r="H303" s="146" t="s">
        <v>1225</v>
      </c>
      <c r="I303" s="70" t="s">
        <v>1226</v>
      </c>
    </row>
    <row r="304" spans="1:9" ht="14.25">
      <c r="A304" s="90">
        <v>294</v>
      </c>
      <c r="B304" s="117"/>
      <c r="C304" s="53"/>
      <c r="D304" s="53"/>
      <c r="E304" s="8">
        <v>3411</v>
      </c>
      <c r="F304" s="165" t="s">
        <v>1224</v>
      </c>
      <c r="G304" s="146"/>
      <c r="H304" s="146"/>
      <c r="I304" s="57"/>
    </row>
    <row r="305" spans="1:9" ht="14.25">
      <c r="A305" s="90">
        <v>295</v>
      </c>
      <c r="B305" s="117"/>
      <c r="C305" s="53"/>
      <c r="D305" s="53"/>
      <c r="E305" s="8">
        <v>3412</v>
      </c>
      <c r="F305" s="165" t="s">
        <v>1227</v>
      </c>
      <c r="G305" s="146"/>
      <c r="H305" s="146"/>
      <c r="I305" s="57"/>
    </row>
    <row r="306" spans="1:9" ht="14.25">
      <c r="A306" s="90">
        <v>296</v>
      </c>
      <c r="B306" s="112"/>
      <c r="C306" s="157"/>
      <c r="D306" s="157">
        <v>3420</v>
      </c>
      <c r="E306" s="157"/>
      <c r="F306" s="22" t="s">
        <v>1228</v>
      </c>
      <c r="G306" s="146">
        <v>3420</v>
      </c>
      <c r="H306" s="146" t="s">
        <v>1229</v>
      </c>
      <c r="I306" s="70" t="s">
        <v>1230</v>
      </c>
    </row>
    <row r="307" spans="1:9" ht="14.25">
      <c r="A307" s="90">
        <v>297</v>
      </c>
      <c r="B307" s="117"/>
      <c r="C307" s="53"/>
      <c r="D307" s="53"/>
      <c r="E307" s="8">
        <v>3421</v>
      </c>
      <c r="F307" s="165" t="s">
        <v>1228</v>
      </c>
      <c r="G307" s="146"/>
      <c r="H307" s="146"/>
      <c r="I307" s="57"/>
    </row>
    <row r="308" spans="1:9" ht="14.25">
      <c r="A308" s="90">
        <v>298</v>
      </c>
      <c r="B308" s="112"/>
      <c r="C308" s="157"/>
      <c r="D308" s="157">
        <v>3430</v>
      </c>
      <c r="E308" s="157"/>
      <c r="F308" s="22" t="s">
        <v>1231</v>
      </c>
      <c r="G308" s="146">
        <v>3430</v>
      </c>
      <c r="H308" s="146" t="s">
        <v>1232</v>
      </c>
      <c r="I308" s="70" t="s">
        <v>1233</v>
      </c>
    </row>
    <row r="309" spans="1:9" ht="14.25">
      <c r="A309" s="90">
        <v>299</v>
      </c>
      <c r="B309" s="117"/>
      <c r="C309" s="53"/>
      <c r="D309" s="53"/>
      <c r="E309" s="8">
        <v>3431</v>
      </c>
      <c r="F309" s="165" t="s">
        <v>1231</v>
      </c>
      <c r="G309" s="146"/>
      <c r="H309" s="146"/>
      <c r="I309" s="57"/>
    </row>
    <row r="310" spans="1:9" ht="14.25">
      <c r="A310" s="90">
        <v>300</v>
      </c>
      <c r="B310" s="112"/>
      <c r="C310" s="157"/>
      <c r="D310" s="157">
        <v>3440</v>
      </c>
      <c r="E310" s="157"/>
      <c r="F310" s="22" t="s">
        <v>1234</v>
      </c>
      <c r="G310" s="146">
        <v>3440</v>
      </c>
      <c r="H310" s="146" t="s">
        <v>1235</v>
      </c>
      <c r="I310" s="70" t="s">
        <v>1236</v>
      </c>
    </row>
    <row r="311" spans="1:9" ht="14.25">
      <c r="A311" s="90">
        <v>301</v>
      </c>
      <c r="B311" s="117"/>
      <c r="C311" s="53"/>
      <c r="D311" s="53"/>
      <c r="E311" s="8">
        <v>3441</v>
      </c>
      <c r="F311" s="165" t="s">
        <v>1234</v>
      </c>
      <c r="G311" s="146"/>
      <c r="H311" s="146"/>
      <c r="I311" s="57"/>
    </row>
    <row r="312" spans="1:9" ht="14.25">
      <c r="A312" s="90">
        <v>302</v>
      </c>
      <c r="B312" s="112"/>
      <c r="C312" s="157"/>
      <c r="D312" s="157">
        <v>3450</v>
      </c>
      <c r="E312" s="157"/>
      <c r="F312" s="22" t="s">
        <v>1237</v>
      </c>
      <c r="G312" s="146">
        <v>3450</v>
      </c>
      <c r="H312" s="146" t="s">
        <v>1238</v>
      </c>
      <c r="I312" s="70" t="s">
        <v>1239</v>
      </c>
    </row>
    <row r="313" spans="1:9" ht="14.25">
      <c r="A313" s="90">
        <v>303</v>
      </c>
      <c r="B313" s="117"/>
      <c r="C313" s="53"/>
      <c r="D313" s="53"/>
      <c r="E313" s="8">
        <v>3451</v>
      </c>
      <c r="F313" s="165" t="s">
        <v>1237</v>
      </c>
      <c r="G313" s="146"/>
      <c r="H313" s="146"/>
      <c r="I313" s="57"/>
    </row>
    <row r="314" spans="1:9" ht="14.25">
      <c r="A314" s="90">
        <v>304</v>
      </c>
      <c r="B314" s="112"/>
      <c r="C314" s="157"/>
      <c r="D314" s="157">
        <v>3460</v>
      </c>
      <c r="E314" s="157"/>
      <c r="F314" s="22" t="s">
        <v>1240</v>
      </c>
      <c r="G314" s="146">
        <v>3460</v>
      </c>
      <c r="H314" s="146" t="s">
        <v>1241</v>
      </c>
      <c r="I314" s="70" t="s">
        <v>1242</v>
      </c>
    </row>
    <row r="315" spans="1:9" ht="14.25">
      <c r="A315" s="90">
        <v>305</v>
      </c>
      <c r="B315" s="117"/>
      <c r="C315" s="53"/>
      <c r="D315" s="53"/>
      <c r="E315" s="8">
        <v>3461</v>
      </c>
      <c r="F315" s="165" t="s">
        <v>1240</v>
      </c>
      <c r="G315" s="146"/>
      <c r="H315" s="146"/>
      <c r="I315" s="57"/>
    </row>
    <row r="316" spans="1:9" ht="14.25">
      <c r="A316" s="90">
        <v>306</v>
      </c>
      <c r="B316" s="112"/>
      <c r="C316" s="157"/>
      <c r="D316" s="157">
        <v>3470</v>
      </c>
      <c r="E316" s="157"/>
      <c r="F316" s="22" t="s">
        <v>1243</v>
      </c>
      <c r="G316" s="146">
        <v>3470</v>
      </c>
      <c r="H316" s="146" t="s">
        <v>1244</v>
      </c>
      <c r="I316" s="70" t="s">
        <v>1245</v>
      </c>
    </row>
    <row r="317" spans="1:9" ht="14.25">
      <c r="A317" s="90">
        <v>307</v>
      </c>
      <c r="B317" s="117"/>
      <c r="C317" s="53"/>
      <c r="D317" s="53"/>
      <c r="E317" s="8">
        <v>3471</v>
      </c>
      <c r="F317" s="165" t="s">
        <v>1243</v>
      </c>
      <c r="G317" s="146"/>
      <c r="H317" s="146"/>
      <c r="I317" s="57"/>
    </row>
    <row r="318" spans="1:9" ht="14.25">
      <c r="A318" s="90">
        <v>308</v>
      </c>
      <c r="B318" s="112"/>
      <c r="C318" s="157"/>
      <c r="D318" s="157">
        <v>3480</v>
      </c>
      <c r="E318" s="157"/>
      <c r="F318" s="22" t="s">
        <v>1246</v>
      </c>
      <c r="G318" s="146">
        <v>3480</v>
      </c>
      <c r="H318" s="146" t="s">
        <v>1247</v>
      </c>
      <c r="I318" s="70" t="s">
        <v>1248</v>
      </c>
    </row>
    <row r="319" spans="1:9" ht="14.25">
      <c r="A319" s="90">
        <v>309</v>
      </c>
      <c r="B319" s="117"/>
      <c r="C319" s="53"/>
      <c r="D319" s="53"/>
      <c r="E319" s="8">
        <v>3481</v>
      </c>
      <c r="F319" s="165" t="s">
        <v>1246</v>
      </c>
      <c r="G319" s="146"/>
      <c r="H319" s="146"/>
      <c r="I319" s="57"/>
    </row>
    <row r="320" spans="1:9" ht="14.25">
      <c r="A320" s="90">
        <v>310</v>
      </c>
      <c r="B320" s="112"/>
      <c r="C320" s="157"/>
      <c r="D320" s="157">
        <v>3490</v>
      </c>
      <c r="E320" s="157"/>
      <c r="F320" s="22" t="s">
        <v>1249</v>
      </c>
      <c r="G320" s="146">
        <v>3490</v>
      </c>
      <c r="H320" s="146" t="s">
        <v>1250</v>
      </c>
      <c r="I320" s="70" t="s">
        <v>1251</v>
      </c>
    </row>
    <row r="321" spans="1:9" ht="14.25">
      <c r="A321" s="90">
        <v>311</v>
      </c>
      <c r="B321" s="117"/>
      <c r="C321" s="53"/>
      <c r="D321" s="53"/>
      <c r="E321" s="8">
        <v>3491</v>
      </c>
      <c r="F321" s="165" t="s">
        <v>1249</v>
      </c>
      <c r="G321" s="146"/>
      <c r="H321" s="146"/>
      <c r="I321" s="57"/>
    </row>
    <row r="322" spans="1:9" ht="14.25">
      <c r="A322" s="90">
        <v>312</v>
      </c>
      <c r="B322" s="133"/>
      <c r="C322" s="25">
        <v>3500</v>
      </c>
      <c r="D322" s="25"/>
      <c r="E322" s="25"/>
      <c r="F322" s="14" t="s">
        <v>1252</v>
      </c>
      <c r="G322" s="146">
        <v>3500</v>
      </c>
      <c r="H322" s="146" t="s">
        <v>1253</v>
      </c>
      <c r="I322" s="169" t="s">
        <v>1254</v>
      </c>
    </row>
    <row r="323" spans="1:9" ht="14.25">
      <c r="A323" s="90">
        <v>313</v>
      </c>
      <c r="B323" s="112"/>
      <c r="C323" s="157"/>
      <c r="D323" s="157">
        <v>3510</v>
      </c>
      <c r="E323" s="157"/>
      <c r="F323" s="22" t="s">
        <v>1255</v>
      </c>
      <c r="G323" s="146">
        <v>3510</v>
      </c>
      <c r="H323" s="146" t="s">
        <v>1256</v>
      </c>
      <c r="I323" s="70" t="s">
        <v>1257</v>
      </c>
    </row>
    <row r="324" spans="1:9" ht="14.25">
      <c r="A324" s="90">
        <v>314</v>
      </c>
      <c r="B324" s="117"/>
      <c r="C324" s="53"/>
      <c r="D324" s="53"/>
      <c r="E324" s="8">
        <v>3511</v>
      </c>
      <c r="F324" s="165" t="s">
        <v>1258</v>
      </c>
      <c r="G324" s="146"/>
      <c r="H324" s="146"/>
      <c r="I324" s="57"/>
    </row>
    <row r="325" spans="1:9" ht="14.25">
      <c r="A325" s="90">
        <v>315</v>
      </c>
      <c r="B325" s="117"/>
      <c r="C325" s="53"/>
      <c r="D325" s="53"/>
      <c r="E325" s="8">
        <v>3512</v>
      </c>
      <c r="F325" s="165" t="s">
        <v>1259</v>
      </c>
      <c r="G325" s="146"/>
      <c r="H325" s="146"/>
      <c r="I325" s="57"/>
    </row>
    <row r="326" spans="1:9" ht="14.25">
      <c r="A326" s="90">
        <v>316</v>
      </c>
      <c r="B326" s="112"/>
      <c r="C326" s="157"/>
      <c r="D326" s="157">
        <v>3520</v>
      </c>
      <c r="E326" s="157"/>
      <c r="F326" s="22" t="s">
        <v>1260</v>
      </c>
      <c r="G326" s="146">
        <v>3520</v>
      </c>
      <c r="H326" s="146" t="s">
        <v>1261</v>
      </c>
      <c r="I326" s="70" t="s">
        <v>1262</v>
      </c>
    </row>
    <row r="327" spans="1:9" ht="14.25">
      <c r="A327" s="90">
        <v>317</v>
      </c>
      <c r="B327" s="117"/>
      <c r="C327" s="53"/>
      <c r="D327" s="53"/>
      <c r="E327" s="8">
        <v>3521</v>
      </c>
      <c r="F327" s="165" t="s">
        <v>1263</v>
      </c>
      <c r="G327" s="146"/>
      <c r="H327" s="146"/>
      <c r="I327" s="57"/>
    </row>
    <row r="328" spans="1:9" ht="14.25">
      <c r="A328" s="90">
        <v>318</v>
      </c>
      <c r="B328" s="117"/>
      <c r="C328" s="53"/>
      <c r="D328" s="53"/>
      <c r="E328" s="8">
        <v>3522</v>
      </c>
      <c r="F328" s="165" t="s">
        <v>1264</v>
      </c>
      <c r="G328" s="146"/>
      <c r="H328" s="146"/>
      <c r="I328" s="57"/>
    </row>
    <row r="329" spans="1:9" ht="14.25">
      <c r="A329" s="90">
        <v>319</v>
      </c>
      <c r="B329" s="112"/>
      <c r="C329" s="157"/>
      <c r="D329" s="157">
        <v>3530</v>
      </c>
      <c r="E329" s="157"/>
      <c r="F329" s="22" t="s">
        <v>1265</v>
      </c>
      <c r="G329" s="146">
        <v>3530</v>
      </c>
      <c r="H329" s="146" t="s">
        <v>1266</v>
      </c>
      <c r="I329" s="70" t="s">
        <v>1267</v>
      </c>
    </row>
    <row r="330" spans="1:9" ht="14.25">
      <c r="A330" s="90">
        <v>320</v>
      </c>
      <c r="B330" s="117"/>
      <c r="C330" s="53"/>
      <c r="D330" s="53"/>
      <c r="E330" s="8">
        <v>3531</v>
      </c>
      <c r="F330" s="165" t="s">
        <v>1268</v>
      </c>
      <c r="G330" s="146"/>
      <c r="H330" s="146"/>
      <c r="I330" s="57"/>
    </row>
    <row r="331" spans="1:9" ht="14.25">
      <c r="A331" s="90">
        <v>321</v>
      </c>
      <c r="B331" s="112"/>
      <c r="C331" s="157"/>
      <c r="D331" s="157">
        <v>3540</v>
      </c>
      <c r="E331" s="157"/>
      <c r="F331" s="22" t="s">
        <v>1269</v>
      </c>
      <c r="G331" s="146">
        <v>3540</v>
      </c>
      <c r="H331" s="146" t="s">
        <v>1270</v>
      </c>
      <c r="I331" s="70" t="s">
        <v>1271</v>
      </c>
    </row>
    <row r="332" spans="1:9" ht="14.25">
      <c r="A332" s="90">
        <v>322</v>
      </c>
      <c r="B332" s="117"/>
      <c r="C332" s="53"/>
      <c r="D332" s="53"/>
      <c r="E332" s="8">
        <v>3541</v>
      </c>
      <c r="F332" s="165" t="s">
        <v>1269</v>
      </c>
      <c r="G332" s="146"/>
      <c r="H332" s="146"/>
      <c r="I332" s="57"/>
    </row>
    <row r="333" spans="1:9" ht="14.25">
      <c r="A333" s="90">
        <v>323</v>
      </c>
      <c r="B333" s="112"/>
      <c r="C333" s="157"/>
      <c r="D333" s="157">
        <v>3550</v>
      </c>
      <c r="E333" s="157"/>
      <c r="F333" s="22" t="s">
        <v>1272</v>
      </c>
      <c r="G333" s="146">
        <v>3550</v>
      </c>
      <c r="H333" s="146" t="s">
        <v>1273</v>
      </c>
      <c r="I333" s="70" t="s">
        <v>1274</v>
      </c>
    </row>
    <row r="334" spans="1:9" ht="14.25">
      <c r="A334" s="90">
        <v>324</v>
      </c>
      <c r="B334" s="117"/>
      <c r="C334" s="53"/>
      <c r="D334" s="53"/>
      <c r="E334" s="8">
        <v>3551</v>
      </c>
      <c r="F334" s="165" t="s">
        <v>1275</v>
      </c>
      <c r="G334" s="146"/>
      <c r="H334" s="146"/>
      <c r="I334" s="57"/>
    </row>
    <row r="335" spans="1:9" ht="14.25">
      <c r="A335" s="90">
        <v>325</v>
      </c>
      <c r="B335" s="112"/>
      <c r="C335" s="157"/>
      <c r="D335" s="157">
        <v>3560</v>
      </c>
      <c r="E335" s="157"/>
      <c r="F335" s="22" t="s">
        <v>1276</v>
      </c>
      <c r="G335" s="146">
        <v>3560</v>
      </c>
      <c r="H335" s="146" t="s">
        <v>1277</v>
      </c>
      <c r="I335" s="70" t="s">
        <v>1278</v>
      </c>
    </row>
    <row r="336" spans="1:9" ht="14.25">
      <c r="A336" s="90">
        <v>326</v>
      </c>
      <c r="B336" s="117"/>
      <c r="C336" s="53"/>
      <c r="D336" s="53"/>
      <c r="E336" s="8">
        <v>3561</v>
      </c>
      <c r="F336" s="165" t="s">
        <v>1276</v>
      </c>
      <c r="G336" s="146"/>
      <c r="H336" s="146"/>
      <c r="I336" s="57"/>
    </row>
    <row r="337" spans="1:9" ht="14.25">
      <c r="A337" s="90">
        <v>327</v>
      </c>
      <c r="B337" s="112"/>
      <c r="C337" s="157"/>
      <c r="D337" s="157">
        <v>3570</v>
      </c>
      <c r="E337" s="157"/>
      <c r="F337" s="22" t="s">
        <v>1279</v>
      </c>
      <c r="G337" s="146">
        <v>3570</v>
      </c>
      <c r="H337" s="146" t="s">
        <v>1280</v>
      </c>
      <c r="I337" s="70" t="s">
        <v>1281</v>
      </c>
    </row>
    <row r="338" spans="1:9" ht="14.25">
      <c r="A338" s="90">
        <v>328</v>
      </c>
      <c r="B338" s="117"/>
      <c r="C338" s="53"/>
      <c r="D338" s="53"/>
      <c r="E338" s="8">
        <v>3571</v>
      </c>
      <c r="F338" s="165" t="s">
        <v>1279</v>
      </c>
      <c r="G338" s="146"/>
      <c r="H338" s="146"/>
      <c r="I338" s="57"/>
    </row>
    <row r="339" spans="1:9" ht="14.25">
      <c r="A339" s="90">
        <v>329</v>
      </c>
      <c r="B339" s="112"/>
      <c r="C339" s="157"/>
      <c r="D339" s="157">
        <v>3580</v>
      </c>
      <c r="E339" s="157"/>
      <c r="F339" s="22" t="s">
        <v>1282</v>
      </c>
      <c r="G339" s="146">
        <v>3580</v>
      </c>
      <c r="H339" s="146" t="s">
        <v>1283</v>
      </c>
      <c r="I339" s="70" t="s">
        <v>1284</v>
      </c>
    </row>
    <row r="340" spans="1:9" ht="14.25">
      <c r="A340" s="90">
        <v>330</v>
      </c>
      <c r="B340" s="117"/>
      <c r="C340" s="53"/>
      <c r="D340" s="53"/>
      <c r="E340" s="8">
        <v>3581</v>
      </c>
      <c r="F340" s="165" t="s">
        <v>1282</v>
      </c>
      <c r="G340" s="146"/>
      <c r="H340" s="146"/>
      <c r="I340" s="57"/>
    </row>
    <row r="341" spans="1:9" ht="14.25">
      <c r="A341" s="90">
        <v>331</v>
      </c>
      <c r="B341" s="112"/>
      <c r="C341" s="157"/>
      <c r="D341" s="157">
        <v>3590</v>
      </c>
      <c r="E341" s="157"/>
      <c r="F341" s="22" t="s">
        <v>1285</v>
      </c>
      <c r="G341" s="146">
        <v>3590</v>
      </c>
      <c r="H341" s="146" t="s">
        <v>1286</v>
      </c>
      <c r="I341" s="70" t="s">
        <v>1287</v>
      </c>
    </row>
    <row r="342" spans="1:9" ht="14.25">
      <c r="A342" s="90">
        <v>332</v>
      </c>
      <c r="B342" s="117"/>
      <c r="C342" s="53"/>
      <c r="D342" s="53"/>
      <c r="E342" s="8">
        <v>3591</v>
      </c>
      <c r="F342" s="165" t="s">
        <v>1285</v>
      </c>
      <c r="G342" s="146"/>
      <c r="H342" s="146"/>
      <c r="I342" s="57"/>
    </row>
    <row r="343" spans="1:9" ht="14.25">
      <c r="A343" s="90">
        <v>333</v>
      </c>
      <c r="B343" s="133"/>
      <c r="C343" s="25">
        <v>3600</v>
      </c>
      <c r="D343" s="25"/>
      <c r="E343" s="25"/>
      <c r="F343" s="14" t="s">
        <v>1288</v>
      </c>
      <c r="G343" s="146">
        <v>3600</v>
      </c>
      <c r="H343" s="146" t="s">
        <v>1289</v>
      </c>
      <c r="I343" s="169" t="s">
        <v>1290</v>
      </c>
    </row>
    <row r="344" spans="1:9" ht="14.25">
      <c r="A344" s="90">
        <v>334</v>
      </c>
      <c r="B344" s="112"/>
      <c r="C344" s="157"/>
      <c r="D344" s="157">
        <v>3610</v>
      </c>
      <c r="E344" s="157"/>
      <c r="F344" s="22" t="s">
        <v>1291</v>
      </c>
      <c r="G344" s="146">
        <v>3610</v>
      </c>
      <c r="H344" s="146" t="s">
        <v>1292</v>
      </c>
      <c r="I344" s="70" t="s">
        <v>1293</v>
      </c>
    </row>
    <row r="345" spans="1:9" ht="14.25">
      <c r="A345" s="90">
        <v>335</v>
      </c>
      <c r="B345" s="117"/>
      <c r="C345" s="53"/>
      <c r="D345" s="53"/>
      <c r="E345" s="8">
        <v>3611</v>
      </c>
      <c r="F345" s="165" t="s">
        <v>1294</v>
      </c>
      <c r="G345" s="146"/>
      <c r="H345" s="146"/>
      <c r="I345" s="57"/>
    </row>
    <row r="346" spans="1:9" ht="14.25">
      <c r="A346" s="90">
        <v>336</v>
      </c>
      <c r="B346" s="117"/>
      <c r="C346" s="53"/>
      <c r="D346" s="53"/>
      <c r="E346" s="8">
        <v>3612</v>
      </c>
      <c r="F346" s="165" t="s">
        <v>1295</v>
      </c>
      <c r="G346" s="146"/>
      <c r="H346" s="146"/>
      <c r="I346" s="57"/>
    </row>
    <row r="347" spans="1:9" ht="14.25">
      <c r="A347" s="90">
        <v>337</v>
      </c>
      <c r="B347" s="117"/>
      <c r="C347" s="53"/>
      <c r="D347" s="53"/>
      <c r="E347" s="8">
        <v>3613</v>
      </c>
      <c r="F347" s="165" t="s">
        <v>1296</v>
      </c>
      <c r="G347" s="146"/>
      <c r="H347" s="146"/>
      <c r="I347" s="57"/>
    </row>
    <row r="348" spans="1:9" ht="14.25">
      <c r="A348" s="90">
        <v>338</v>
      </c>
      <c r="B348" s="117"/>
      <c r="C348" s="53"/>
      <c r="D348" s="53"/>
      <c r="E348" s="8">
        <v>3614</v>
      </c>
      <c r="F348" s="165" t="s">
        <v>1297</v>
      </c>
      <c r="G348" s="146"/>
      <c r="H348" s="146"/>
      <c r="I348" s="57"/>
    </row>
    <row r="349" spans="1:9" ht="14.25">
      <c r="A349" s="90">
        <v>339</v>
      </c>
      <c r="B349" s="112"/>
      <c r="C349" s="157"/>
      <c r="D349" s="157">
        <v>3620</v>
      </c>
      <c r="E349" s="157"/>
      <c r="F349" s="22" t="s">
        <v>1298</v>
      </c>
      <c r="G349" s="146">
        <v>3620</v>
      </c>
      <c r="H349" s="146" t="s">
        <v>1299</v>
      </c>
      <c r="I349" s="70" t="s">
        <v>1300</v>
      </c>
    </row>
    <row r="350" spans="1:9" ht="14.25">
      <c r="A350" s="90">
        <v>340</v>
      </c>
      <c r="B350" s="117"/>
      <c r="C350" s="53"/>
      <c r="D350" s="53"/>
      <c r="E350" s="8">
        <v>3621</v>
      </c>
      <c r="F350" s="165" t="s">
        <v>1301</v>
      </c>
      <c r="G350" s="146"/>
      <c r="H350" s="146"/>
      <c r="I350" s="57"/>
    </row>
    <row r="351" spans="1:9" ht="14.25">
      <c r="A351" s="90">
        <v>341</v>
      </c>
      <c r="B351" s="112"/>
      <c r="C351" s="157"/>
      <c r="D351" s="157">
        <v>3630</v>
      </c>
      <c r="E351" s="157"/>
      <c r="F351" s="22" t="s">
        <v>1302</v>
      </c>
      <c r="G351" s="146">
        <v>3630</v>
      </c>
      <c r="H351" s="146" t="s">
        <v>1303</v>
      </c>
      <c r="I351" s="70" t="s">
        <v>1304</v>
      </c>
    </row>
    <row r="352" spans="1:9" ht="14.25">
      <c r="A352" s="90">
        <v>342</v>
      </c>
      <c r="B352" s="117"/>
      <c r="C352" s="53"/>
      <c r="D352" s="53"/>
      <c r="E352" s="8">
        <v>3631</v>
      </c>
      <c r="F352" s="165" t="s">
        <v>1302</v>
      </c>
      <c r="G352" s="146"/>
      <c r="H352" s="146"/>
      <c r="I352" s="57"/>
    </row>
    <row r="353" spans="1:9" ht="14.25">
      <c r="A353" s="90">
        <v>343</v>
      </c>
      <c r="B353" s="112"/>
      <c r="C353" s="157"/>
      <c r="D353" s="157">
        <v>3640</v>
      </c>
      <c r="E353" s="157"/>
      <c r="F353" s="22" t="s">
        <v>1305</v>
      </c>
      <c r="G353" s="146">
        <v>3640</v>
      </c>
      <c r="H353" s="146" t="s">
        <v>1306</v>
      </c>
      <c r="I353" s="70" t="s">
        <v>1307</v>
      </c>
    </row>
    <row r="354" spans="1:9" ht="14.25">
      <c r="A354" s="90">
        <v>344</v>
      </c>
      <c r="B354" s="117"/>
      <c r="C354" s="53"/>
      <c r="D354" s="53"/>
      <c r="E354" s="8">
        <v>3641</v>
      </c>
      <c r="F354" s="165" t="s">
        <v>1305</v>
      </c>
      <c r="G354" s="146"/>
      <c r="H354" s="146"/>
      <c r="I354" s="57"/>
    </row>
    <row r="355" spans="1:9" ht="14.25">
      <c r="A355" s="90">
        <v>345</v>
      </c>
      <c r="B355" s="112"/>
      <c r="C355" s="157"/>
      <c r="D355" s="157">
        <v>3650</v>
      </c>
      <c r="E355" s="157"/>
      <c r="F355" s="22" t="s">
        <v>1308</v>
      </c>
      <c r="G355" s="146">
        <v>3650</v>
      </c>
      <c r="H355" s="146" t="s">
        <v>1309</v>
      </c>
      <c r="I355" s="70" t="s">
        <v>1310</v>
      </c>
    </row>
    <row r="356" spans="1:9" ht="14.25">
      <c r="A356" s="90">
        <v>346</v>
      </c>
      <c r="B356" s="117"/>
      <c r="C356" s="53"/>
      <c r="D356" s="53"/>
      <c r="E356" s="8">
        <v>3651</v>
      </c>
      <c r="F356" s="165" t="s">
        <v>1308</v>
      </c>
      <c r="G356" s="146"/>
      <c r="H356" s="146"/>
      <c r="I356" s="57"/>
    </row>
    <row r="357" spans="1:9" ht="14.25">
      <c r="A357" s="90">
        <v>347</v>
      </c>
      <c r="B357" s="112"/>
      <c r="C357" s="157"/>
      <c r="D357" s="157">
        <v>3660</v>
      </c>
      <c r="E357" s="157"/>
      <c r="F357" s="22" t="s">
        <v>1311</v>
      </c>
      <c r="G357" s="146">
        <v>3660</v>
      </c>
      <c r="H357" s="146" t="s">
        <v>1312</v>
      </c>
      <c r="I357" s="70" t="s">
        <v>1313</v>
      </c>
    </row>
    <row r="358" spans="1:9" ht="14.25">
      <c r="A358" s="90">
        <v>348</v>
      </c>
      <c r="B358" s="117"/>
      <c r="C358" s="53"/>
      <c r="D358" s="53"/>
      <c r="E358" s="8">
        <v>3661</v>
      </c>
      <c r="F358" s="165" t="s">
        <v>1311</v>
      </c>
      <c r="G358" s="146"/>
      <c r="H358" s="146"/>
      <c r="I358" s="57"/>
    </row>
    <row r="359" spans="1:9" ht="14.25">
      <c r="A359" s="90">
        <v>349</v>
      </c>
      <c r="B359" s="112"/>
      <c r="C359" s="157"/>
      <c r="D359" s="157">
        <v>3690</v>
      </c>
      <c r="E359" s="157"/>
      <c r="F359" s="22" t="s">
        <v>1314</v>
      </c>
      <c r="G359" s="146">
        <v>3690</v>
      </c>
      <c r="H359" s="146" t="s">
        <v>1315</v>
      </c>
      <c r="I359" s="70" t="s">
        <v>1316</v>
      </c>
    </row>
    <row r="360" spans="1:9" ht="14.25">
      <c r="A360" s="90">
        <v>350</v>
      </c>
      <c r="B360" s="117"/>
      <c r="C360" s="53"/>
      <c r="D360" s="53"/>
      <c r="E360" s="8">
        <v>3691</v>
      </c>
      <c r="F360" s="165" t="s">
        <v>1314</v>
      </c>
      <c r="G360" s="146"/>
      <c r="H360" s="146"/>
      <c r="I360" s="57"/>
    </row>
    <row r="361" spans="1:9" ht="14.25">
      <c r="A361" s="90">
        <v>351</v>
      </c>
      <c r="B361" s="133"/>
      <c r="C361" s="25">
        <v>3700</v>
      </c>
      <c r="D361" s="25"/>
      <c r="E361" s="25"/>
      <c r="F361" s="14" t="s">
        <v>1317</v>
      </c>
      <c r="G361" s="146">
        <v>3700</v>
      </c>
      <c r="H361" s="146" t="s">
        <v>1318</v>
      </c>
      <c r="I361" s="169" t="s">
        <v>1319</v>
      </c>
    </row>
    <row r="362" spans="1:9" ht="14.25">
      <c r="A362" s="90">
        <v>352</v>
      </c>
      <c r="B362" s="112"/>
      <c r="C362" s="157"/>
      <c r="D362" s="157">
        <v>3710</v>
      </c>
      <c r="E362" s="157"/>
      <c r="F362" s="22" t="s">
        <v>1320</v>
      </c>
      <c r="G362" s="146">
        <v>3710</v>
      </c>
      <c r="H362" s="146" t="s">
        <v>1321</v>
      </c>
      <c r="I362" s="70" t="s">
        <v>1322</v>
      </c>
    </row>
    <row r="363" spans="1:9" ht="14.25">
      <c r="A363" s="90">
        <v>353</v>
      </c>
      <c r="B363" s="117"/>
      <c r="C363" s="53"/>
      <c r="D363" s="53"/>
      <c r="E363" s="8">
        <v>3711</v>
      </c>
      <c r="F363" s="165" t="s">
        <v>1323</v>
      </c>
      <c r="G363" s="146"/>
      <c r="H363" s="146"/>
      <c r="I363" s="57"/>
    </row>
    <row r="364" spans="1:9" ht="14.25">
      <c r="A364" s="90">
        <v>354</v>
      </c>
      <c r="B364" s="117"/>
      <c r="C364" s="53"/>
      <c r="D364" s="53"/>
      <c r="E364" s="8">
        <v>3712</v>
      </c>
      <c r="F364" s="165" t="s">
        <v>1324</v>
      </c>
      <c r="G364" s="146"/>
      <c r="H364" s="146"/>
      <c r="I364" s="57"/>
    </row>
    <row r="365" spans="1:9" ht="14.25">
      <c r="A365" s="90">
        <v>355</v>
      </c>
      <c r="B365" s="112"/>
      <c r="C365" s="157"/>
      <c r="D365" s="157">
        <v>3720</v>
      </c>
      <c r="E365" s="157"/>
      <c r="F365" s="22" t="s">
        <v>1325</v>
      </c>
      <c r="G365" s="146">
        <v>3720</v>
      </c>
      <c r="H365" s="146" t="s">
        <v>1326</v>
      </c>
      <c r="I365" s="70" t="s">
        <v>1327</v>
      </c>
    </row>
    <row r="366" spans="1:9" ht="14.25">
      <c r="A366" s="90">
        <v>356</v>
      </c>
      <c r="B366" s="117"/>
      <c r="C366" s="53"/>
      <c r="D366" s="53"/>
      <c r="E366" s="8">
        <v>3721</v>
      </c>
      <c r="F366" s="165" t="s">
        <v>1328</v>
      </c>
      <c r="G366" s="146"/>
      <c r="H366" s="146"/>
      <c r="I366" s="57"/>
    </row>
    <row r="367" spans="1:9" ht="14.25">
      <c r="A367" s="90">
        <v>357</v>
      </c>
      <c r="B367" s="117"/>
      <c r="C367" s="53"/>
      <c r="D367" s="53"/>
      <c r="E367" s="8">
        <v>3722</v>
      </c>
      <c r="F367" s="165" t="s">
        <v>1329</v>
      </c>
      <c r="G367" s="146"/>
      <c r="H367" s="146"/>
      <c r="I367" s="57"/>
    </row>
    <row r="368" spans="1:9" ht="14.25">
      <c r="A368" s="90">
        <v>358</v>
      </c>
      <c r="B368" s="112"/>
      <c r="C368" s="157"/>
      <c r="D368" s="157">
        <v>3730</v>
      </c>
      <c r="E368" s="157"/>
      <c r="F368" s="22" t="s">
        <v>1330</v>
      </c>
      <c r="G368" s="146">
        <v>3730</v>
      </c>
      <c r="H368" s="146" t="s">
        <v>1331</v>
      </c>
      <c r="I368" s="70" t="s">
        <v>1332</v>
      </c>
    </row>
    <row r="369" spans="1:9" ht="14.25">
      <c r="A369" s="90">
        <v>359</v>
      </c>
      <c r="B369" s="117"/>
      <c r="C369" s="53"/>
      <c r="D369" s="53"/>
      <c r="E369" s="8">
        <v>3731</v>
      </c>
      <c r="F369" s="165" t="s">
        <v>1333</v>
      </c>
      <c r="G369" s="146"/>
      <c r="H369" s="146"/>
      <c r="I369" s="57"/>
    </row>
    <row r="370" spans="1:9" ht="14.25">
      <c r="A370" s="90">
        <v>360</v>
      </c>
      <c r="B370" s="117"/>
      <c r="C370" s="53"/>
      <c r="D370" s="53"/>
      <c r="E370" s="8">
        <v>3732</v>
      </c>
      <c r="F370" s="165" t="s">
        <v>1334</v>
      </c>
      <c r="G370" s="146"/>
      <c r="H370" s="146"/>
      <c r="I370" s="57"/>
    </row>
    <row r="371" spans="1:9" ht="14.25">
      <c r="A371" s="90">
        <v>361</v>
      </c>
      <c r="B371" s="112"/>
      <c r="C371" s="157"/>
      <c r="D371" s="157">
        <v>3740</v>
      </c>
      <c r="E371" s="157"/>
      <c r="F371" s="22" t="s">
        <v>1335</v>
      </c>
      <c r="G371" s="146">
        <v>3740</v>
      </c>
      <c r="H371" s="146" t="s">
        <v>1336</v>
      </c>
      <c r="I371" s="70" t="s">
        <v>1337</v>
      </c>
    </row>
    <row r="372" spans="1:9" ht="14.25">
      <c r="A372" s="90">
        <v>362</v>
      </c>
      <c r="B372" s="117"/>
      <c r="C372" s="53"/>
      <c r="D372" s="53"/>
      <c r="E372" s="8">
        <v>3741</v>
      </c>
      <c r="F372" s="165" t="s">
        <v>1338</v>
      </c>
      <c r="G372" s="146"/>
      <c r="H372" s="146"/>
      <c r="I372" s="57"/>
    </row>
    <row r="373" spans="1:9" ht="14.25">
      <c r="A373" s="90">
        <v>363</v>
      </c>
      <c r="B373" s="112"/>
      <c r="C373" s="157"/>
      <c r="D373" s="157">
        <v>3750</v>
      </c>
      <c r="E373" s="157"/>
      <c r="F373" s="22" t="s">
        <v>1339</v>
      </c>
      <c r="G373" s="146">
        <v>3750</v>
      </c>
      <c r="H373" s="146" t="s">
        <v>1340</v>
      </c>
      <c r="I373" s="70" t="s">
        <v>1341</v>
      </c>
    </row>
    <row r="374" spans="1:9" ht="14.25">
      <c r="A374" s="90">
        <v>364</v>
      </c>
      <c r="B374" s="117"/>
      <c r="C374" s="53"/>
      <c r="D374" s="53"/>
      <c r="E374" s="8">
        <v>3751</v>
      </c>
      <c r="F374" s="165" t="s">
        <v>1342</v>
      </c>
      <c r="G374" s="146"/>
      <c r="H374" s="146"/>
      <c r="I374" s="57"/>
    </row>
    <row r="375" spans="1:9" ht="14.25">
      <c r="A375" s="90">
        <v>365</v>
      </c>
      <c r="B375" s="112"/>
      <c r="C375" s="157"/>
      <c r="D375" s="157">
        <v>3760</v>
      </c>
      <c r="E375" s="157"/>
      <c r="F375" s="22" t="s">
        <v>1343</v>
      </c>
      <c r="G375" s="146">
        <v>3760</v>
      </c>
      <c r="H375" s="146" t="s">
        <v>1344</v>
      </c>
      <c r="I375" s="70" t="s">
        <v>1345</v>
      </c>
    </row>
    <row r="376" spans="1:9" ht="14.25">
      <c r="A376" s="90">
        <v>366</v>
      </c>
      <c r="B376" s="117"/>
      <c r="C376" s="53"/>
      <c r="D376" s="53"/>
      <c r="E376" s="8">
        <v>3761</v>
      </c>
      <c r="F376" s="165" t="s">
        <v>1346</v>
      </c>
      <c r="G376" s="146"/>
      <c r="H376" s="146"/>
      <c r="I376" s="57"/>
    </row>
    <row r="377" spans="1:9" ht="14.25">
      <c r="A377" s="90">
        <v>367</v>
      </c>
      <c r="B377" s="112"/>
      <c r="C377" s="157"/>
      <c r="D377" s="157">
        <v>3770</v>
      </c>
      <c r="E377" s="157"/>
      <c r="F377" s="22" t="s">
        <v>1347</v>
      </c>
      <c r="G377" s="146">
        <v>3770</v>
      </c>
      <c r="H377" s="146" t="s">
        <v>1348</v>
      </c>
      <c r="I377" s="70" t="s">
        <v>1349</v>
      </c>
    </row>
    <row r="378" spans="1:9" ht="14.25">
      <c r="A378" s="90">
        <v>368</v>
      </c>
      <c r="B378" s="117"/>
      <c r="C378" s="53"/>
      <c r="D378" s="53"/>
      <c r="E378" s="8">
        <v>3771</v>
      </c>
      <c r="F378" s="165" t="s">
        <v>1347</v>
      </c>
      <c r="G378" s="146"/>
      <c r="H378" s="146"/>
      <c r="I378" s="57"/>
    </row>
    <row r="379" spans="1:9" ht="14.25">
      <c r="A379" s="90">
        <v>369</v>
      </c>
      <c r="B379" s="112"/>
      <c r="C379" s="157"/>
      <c r="D379" s="157">
        <v>3780</v>
      </c>
      <c r="E379" s="157"/>
      <c r="F379" s="22" t="s">
        <v>1350</v>
      </c>
      <c r="G379" s="146">
        <v>3780</v>
      </c>
      <c r="H379" s="146" t="s">
        <v>1351</v>
      </c>
      <c r="I379" s="70" t="s">
        <v>1352</v>
      </c>
    </row>
    <row r="380" spans="1:9" ht="14.25">
      <c r="A380" s="90">
        <v>370</v>
      </c>
      <c r="B380" s="117"/>
      <c r="C380" s="53"/>
      <c r="D380" s="53"/>
      <c r="E380" s="8">
        <v>3781</v>
      </c>
      <c r="F380" s="165" t="s">
        <v>1350</v>
      </c>
      <c r="G380" s="146"/>
      <c r="H380" s="146"/>
      <c r="I380" s="57"/>
    </row>
    <row r="381" spans="1:9" ht="14.25">
      <c r="A381" s="90">
        <v>371</v>
      </c>
      <c r="B381" s="112"/>
      <c r="C381" s="157"/>
      <c r="D381" s="157">
        <v>3790</v>
      </c>
      <c r="E381" s="157"/>
      <c r="F381" s="22" t="s">
        <v>1353</v>
      </c>
      <c r="G381" s="146">
        <v>3790</v>
      </c>
      <c r="H381" s="146" t="s">
        <v>1354</v>
      </c>
      <c r="I381" s="70" t="s">
        <v>1355</v>
      </c>
    </row>
    <row r="382" spans="1:9" ht="14.25">
      <c r="A382" s="90">
        <v>372</v>
      </c>
      <c r="B382" s="117"/>
      <c r="C382" s="53"/>
      <c r="D382" s="53"/>
      <c r="E382" s="8">
        <v>3791</v>
      </c>
      <c r="F382" s="165" t="s">
        <v>1353</v>
      </c>
      <c r="G382" s="146"/>
      <c r="H382" s="146"/>
      <c r="I382" s="57"/>
    </row>
    <row r="383" spans="1:9" ht="14.25">
      <c r="A383" s="90">
        <v>373</v>
      </c>
      <c r="B383" s="133"/>
      <c r="C383" s="25">
        <v>3800</v>
      </c>
      <c r="D383" s="25"/>
      <c r="E383" s="25"/>
      <c r="F383" s="14" t="s">
        <v>1356</v>
      </c>
      <c r="G383" s="146">
        <v>3800</v>
      </c>
      <c r="H383" s="146" t="s">
        <v>1357</v>
      </c>
      <c r="I383" s="169" t="s">
        <v>1358</v>
      </c>
    </row>
    <row r="384" spans="1:9" ht="14.25">
      <c r="A384" s="90">
        <v>374</v>
      </c>
      <c r="B384" s="112"/>
      <c r="C384" s="157"/>
      <c r="D384" s="157">
        <v>3810</v>
      </c>
      <c r="E384" s="157"/>
      <c r="F384" s="22" t="s">
        <v>1359</v>
      </c>
      <c r="G384" s="146">
        <v>3810</v>
      </c>
      <c r="H384" s="146" t="s">
        <v>1360</v>
      </c>
      <c r="I384" s="70" t="s">
        <v>1361</v>
      </c>
    </row>
    <row r="385" spans="1:9" ht="14.25">
      <c r="A385" s="90">
        <v>375</v>
      </c>
      <c r="B385" s="117"/>
      <c r="C385" s="53"/>
      <c r="D385" s="53"/>
      <c r="E385" s="8">
        <v>3811</v>
      </c>
      <c r="F385" s="165" t="s">
        <v>1362</v>
      </c>
      <c r="G385" s="146"/>
      <c r="H385" s="146"/>
      <c r="I385" s="57"/>
    </row>
    <row r="386" spans="1:9" ht="14.25">
      <c r="A386" s="90">
        <v>376</v>
      </c>
      <c r="B386" s="117"/>
      <c r="C386" s="53"/>
      <c r="D386" s="53"/>
      <c r="E386" s="8">
        <v>3812</v>
      </c>
      <c r="F386" s="165" t="s">
        <v>1363</v>
      </c>
      <c r="G386" s="146"/>
      <c r="H386" s="146"/>
      <c r="I386" s="57"/>
    </row>
    <row r="387" spans="1:9" ht="14.25">
      <c r="A387" s="90">
        <v>377</v>
      </c>
      <c r="B387" s="112"/>
      <c r="C387" s="157"/>
      <c r="D387" s="157">
        <v>3820</v>
      </c>
      <c r="E387" s="157"/>
      <c r="F387" s="22" t="s">
        <v>1364</v>
      </c>
      <c r="G387" s="146">
        <v>3820</v>
      </c>
      <c r="H387" s="146" t="s">
        <v>1365</v>
      </c>
      <c r="I387" s="70" t="s">
        <v>1366</v>
      </c>
    </row>
    <row r="388" spans="1:9" ht="14.25">
      <c r="A388" s="90">
        <v>378</v>
      </c>
      <c r="B388" s="117"/>
      <c r="C388" s="53"/>
      <c r="D388" s="53"/>
      <c r="E388" s="8">
        <v>3821</v>
      </c>
      <c r="F388" s="165" t="s">
        <v>1364</v>
      </c>
      <c r="G388" s="146"/>
      <c r="H388" s="146"/>
      <c r="I388" s="57"/>
    </row>
    <row r="389" spans="1:9" ht="14.25">
      <c r="A389" s="90">
        <v>379</v>
      </c>
      <c r="B389" s="112"/>
      <c r="C389" s="157"/>
      <c r="D389" s="157">
        <v>3830</v>
      </c>
      <c r="E389" s="157"/>
      <c r="F389" s="22" t="s">
        <v>1367</v>
      </c>
      <c r="G389" s="146">
        <v>3830</v>
      </c>
      <c r="H389" s="146" t="s">
        <v>1368</v>
      </c>
      <c r="I389" s="70" t="s">
        <v>1369</v>
      </c>
    </row>
    <row r="390" spans="1:9" ht="14.25">
      <c r="A390" s="90">
        <v>380</v>
      </c>
      <c r="B390" s="117"/>
      <c r="C390" s="53"/>
      <c r="D390" s="53"/>
      <c r="E390" s="8">
        <v>3831</v>
      </c>
      <c r="F390" s="165" t="s">
        <v>1367</v>
      </c>
      <c r="G390" s="146"/>
      <c r="H390" s="146"/>
      <c r="I390" s="57"/>
    </row>
    <row r="391" spans="1:9" ht="14.25">
      <c r="A391" s="90">
        <v>381</v>
      </c>
      <c r="B391" s="112"/>
      <c r="C391" s="157"/>
      <c r="D391" s="157">
        <v>3840</v>
      </c>
      <c r="E391" s="157"/>
      <c r="F391" s="22" t="s">
        <v>1370</v>
      </c>
      <c r="G391" s="146">
        <v>3840</v>
      </c>
      <c r="H391" s="146" t="s">
        <v>1371</v>
      </c>
      <c r="I391" s="70" t="s">
        <v>1372</v>
      </c>
    </row>
    <row r="392" spans="1:9" ht="14.25">
      <c r="A392" s="90">
        <v>382</v>
      </c>
      <c r="B392" s="117"/>
      <c r="C392" s="53"/>
      <c r="D392" s="53"/>
      <c r="E392" s="8">
        <v>3841</v>
      </c>
      <c r="F392" s="165" t="s">
        <v>1370</v>
      </c>
      <c r="G392" s="146"/>
      <c r="H392" s="146"/>
      <c r="I392" s="57"/>
    </row>
    <row r="393" spans="1:9" ht="14.25">
      <c r="A393" s="90">
        <v>383</v>
      </c>
      <c r="B393" s="112"/>
      <c r="C393" s="157"/>
      <c r="D393" s="157">
        <v>3850</v>
      </c>
      <c r="E393" s="157"/>
      <c r="F393" s="22" t="s">
        <v>1373</v>
      </c>
      <c r="G393" s="146">
        <v>3850</v>
      </c>
      <c r="H393" s="146" t="s">
        <v>1374</v>
      </c>
      <c r="I393" s="70" t="s">
        <v>1375</v>
      </c>
    </row>
    <row r="394" spans="1:9" ht="14.25">
      <c r="A394" s="90">
        <v>384</v>
      </c>
      <c r="B394" s="117"/>
      <c r="C394" s="53"/>
      <c r="D394" s="53"/>
      <c r="E394" s="8">
        <v>3851</v>
      </c>
      <c r="F394" s="165" t="s">
        <v>1376</v>
      </c>
      <c r="G394" s="146"/>
      <c r="H394" s="146"/>
      <c r="I394" s="57"/>
    </row>
    <row r="395" spans="1:9" ht="14.25">
      <c r="A395" s="90">
        <v>385</v>
      </c>
      <c r="B395" s="117"/>
      <c r="C395" s="53"/>
      <c r="D395" s="53"/>
      <c r="E395" s="8">
        <v>3852</v>
      </c>
      <c r="F395" s="165" t="s">
        <v>1377</v>
      </c>
      <c r="G395" s="146"/>
      <c r="H395" s="146"/>
      <c r="I395" s="57"/>
    </row>
    <row r="396" spans="1:9" ht="14.25">
      <c r="A396" s="90">
        <v>386</v>
      </c>
      <c r="B396" s="117"/>
      <c r="C396" s="53"/>
      <c r="D396" s="53"/>
      <c r="E396" s="8">
        <v>3853</v>
      </c>
      <c r="F396" s="165" t="s">
        <v>1378</v>
      </c>
      <c r="G396" s="146"/>
      <c r="H396" s="146"/>
      <c r="I396" s="57"/>
    </row>
    <row r="397" spans="1:9" ht="14.25">
      <c r="A397" s="90">
        <v>387</v>
      </c>
      <c r="B397" s="117"/>
      <c r="C397" s="53"/>
      <c r="D397" s="53"/>
      <c r="E397" s="8">
        <v>3854</v>
      </c>
      <c r="F397" s="165" t="s">
        <v>1379</v>
      </c>
      <c r="G397" s="146"/>
      <c r="H397" s="146"/>
      <c r="I397" s="57"/>
    </row>
    <row r="398" spans="1:9" ht="14.25">
      <c r="A398" s="90">
        <v>388</v>
      </c>
      <c r="B398" s="133"/>
      <c r="C398" s="25">
        <v>3900</v>
      </c>
      <c r="D398" s="25"/>
      <c r="E398" s="25"/>
      <c r="F398" s="14" t="s">
        <v>1380</v>
      </c>
      <c r="G398" s="146">
        <v>3900</v>
      </c>
      <c r="H398" s="146" t="s">
        <v>1381</v>
      </c>
      <c r="I398" s="169" t="s">
        <v>1382</v>
      </c>
    </row>
    <row r="399" spans="1:9" ht="14.25">
      <c r="A399" s="90">
        <v>389</v>
      </c>
      <c r="B399" s="112"/>
      <c r="C399" s="157"/>
      <c r="D399" s="157">
        <v>3910</v>
      </c>
      <c r="E399" s="157"/>
      <c r="F399" s="22" t="s">
        <v>1383</v>
      </c>
      <c r="G399" s="146">
        <v>3910</v>
      </c>
      <c r="H399" s="146" t="s">
        <v>1384</v>
      </c>
      <c r="I399" s="70" t="s">
        <v>1385</v>
      </c>
    </row>
    <row r="400" spans="1:9" ht="14.25">
      <c r="A400" s="90">
        <v>390</v>
      </c>
      <c r="B400" s="117"/>
      <c r="C400" s="53"/>
      <c r="D400" s="53"/>
      <c r="E400" s="8">
        <v>3911</v>
      </c>
      <c r="F400" s="165" t="s">
        <v>1383</v>
      </c>
      <c r="G400" s="146"/>
      <c r="H400" s="146"/>
      <c r="I400" s="57"/>
    </row>
    <row r="401" spans="1:9" ht="14.25">
      <c r="A401" s="90">
        <v>391</v>
      </c>
      <c r="B401" s="112"/>
      <c r="C401" s="157"/>
      <c r="D401" s="157">
        <v>3920</v>
      </c>
      <c r="E401" s="157"/>
      <c r="F401" s="22" t="s">
        <v>1386</v>
      </c>
      <c r="G401" s="146">
        <v>3920</v>
      </c>
      <c r="H401" s="146" t="s">
        <v>1387</v>
      </c>
      <c r="I401" s="70" t="s">
        <v>1388</v>
      </c>
    </row>
    <row r="402" spans="1:9" ht="14.25">
      <c r="A402" s="90">
        <v>392</v>
      </c>
      <c r="B402" s="117"/>
      <c r="C402" s="53"/>
      <c r="D402" s="53"/>
      <c r="E402" s="8">
        <v>3921</v>
      </c>
      <c r="F402" s="165" t="s">
        <v>1389</v>
      </c>
      <c r="G402" s="146"/>
      <c r="H402" s="146"/>
      <c r="I402" s="57"/>
    </row>
    <row r="403" spans="1:9" ht="14.25">
      <c r="A403" s="90">
        <v>393</v>
      </c>
      <c r="B403" s="117"/>
      <c r="C403" s="53"/>
      <c r="D403" s="53"/>
      <c r="E403" s="8">
        <v>3922</v>
      </c>
      <c r="F403" s="165" t="s">
        <v>1390</v>
      </c>
      <c r="G403" s="146"/>
      <c r="H403" s="146"/>
      <c r="I403" s="57"/>
    </row>
    <row r="404" spans="1:9" ht="14.25">
      <c r="A404" s="90">
        <v>394</v>
      </c>
      <c r="B404" s="112"/>
      <c r="C404" s="157"/>
      <c r="D404" s="157">
        <v>3930</v>
      </c>
      <c r="E404" s="157"/>
      <c r="F404" s="22" t="s">
        <v>1391</v>
      </c>
      <c r="G404" s="146">
        <v>3930</v>
      </c>
      <c r="H404" s="146" t="s">
        <v>1392</v>
      </c>
      <c r="I404" s="70" t="s">
        <v>1393</v>
      </c>
    </row>
    <row r="405" spans="1:9" ht="14.25">
      <c r="A405" s="90">
        <v>395</v>
      </c>
      <c r="B405" s="117"/>
      <c r="C405" s="53"/>
      <c r="D405" s="53"/>
      <c r="E405" s="8">
        <v>3931</v>
      </c>
      <c r="F405" s="165" t="s">
        <v>1394</v>
      </c>
      <c r="G405" s="146"/>
      <c r="H405" s="146"/>
      <c r="I405" s="57"/>
    </row>
    <row r="406" spans="1:9" ht="14.25">
      <c r="A406" s="90">
        <v>396</v>
      </c>
      <c r="B406" s="112"/>
      <c r="C406" s="157"/>
      <c r="D406" s="157">
        <v>3940</v>
      </c>
      <c r="E406" s="157"/>
      <c r="F406" s="22" t="s">
        <v>1395</v>
      </c>
      <c r="G406" s="146">
        <v>3940</v>
      </c>
      <c r="H406" s="146" t="s">
        <v>1396</v>
      </c>
      <c r="I406" s="70" t="s">
        <v>1397</v>
      </c>
    </row>
    <row r="407" spans="1:9" ht="14.25">
      <c r="A407" s="90">
        <v>397</v>
      </c>
      <c r="B407" s="117"/>
      <c r="C407" s="53"/>
      <c r="D407" s="53"/>
      <c r="E407" s="8">
        <v>3941</v>
      </c>
      <c r="F407" s="165" t="s">
        <v>1395</v>
      </c>
      <c r="G407" s="146"/>
      <c r="H407" s="146"/>
      <c r="I407" s="57"/>
    </row>
    <row r="408" spans="1:9" ht="14.25">
      <c r="A408" s="90">
        <v>398</v>
      </c>
      <c r="B408" s="112"/>
      <c r="C408" s="157"/>
      <c r="D408" s="157">
        <v>3950</v>
      </c>
      <c r="E408" s="157"/>
      <c r="F408" s="22" t="s">
        <v>1398</v>
      </c>
      <c r="G408" s="146">
        <v>3950</v>
      </c>
      <c r="H408" s="146" t="s">
        <v>1399</v>
      </c>
      <c r="I408" s="70" t="s">
        <v>1400</v>
      </c>
    </row>
    <row r="409" spans="1:9" ht="14.25">
      <c r="A409" s="90">
        <v>399</v>
      </c>
      <c r="B409" s="117"/>
      <c r="C409" s="53"/>
      <c r="D409" s="53"/>
      <c r="E409" s="8">
        <v>3951</v>
      </c>
      <c r="F409" s="165" t="s">
        <v>1398</v>
      </c>
      <c r="G409" s="146"/>
      <c r="H409" s="146"/>
      <c r="I409" s="57"/>
    </row>
    <row r="410" spans="1:9" ht="14.25">
      <c r="A410" s="90">
        <v>400</v>
      </c>
      <c r="B410" s="112"/>
      <c r="C410" s="157"/>
      <c r="D410" s="157">
        <v>3960</v>
      </c>
      <c r="E410" s="157"/>
      <c r="F410" s="22" t="s">
        <v>1380</v>
      </c>
      <c r="G410" s="146">
        <v>3960</v>
      </c>
      <c r="H410" s="146" t="s">
        <v>1401</v>
      </c>
      <c r="I410" s="70" t="s">
        <v>1402</v>
      </c>
    </row>
    <row r="411" spans="1:9" ht="14.25">
      <c r="A411" s="90">
        <v>401</v>
      </c>
      <c r="B411" s="117"/>
      <c r="C411" s="53"/>
      <c r="D411" s="53"/>
      <c r="E411" s="8">
        <v>3961</v>
      </c>
      <c r="F411" s="165" t="s">
        <v>1403</v>
      </c>
      <c r="G411" s="146"/>
      <c r="H411" s="146"/>
      <c r="I411" s="57"/>
    </row>
    <row r="412" spans="1:9" ht="14.25">
      <c r="A412" s="90">
        <v>402</v>
      </c>
      <c r="B412" s="112"/>
      <c r="C412" s="157"/>
      <c r="D412" s="157">
        <v>3990</v>
      </c>
      <c r="E412" s="157"/>
      <c r="F412" s="22" t="s">
        <v>1380</v>
      </c>
      <c r="G412" s="146">
        <v>3990</v>
      </c>
      <c r="H412" s="146" t="s">
        <v>1404</v>
      </c>
      <c r="I412" s="70" t="s">
        <v>1405</v>
      </c>
    </row>
    <row r="413" spans="1:9" ht="14.25">
      <c r="A413" s="90">
        <v>403</v>
      </c>
      <c r="B413" s="43">
        <v>4000</v>
      </c>
      <c r="C413" s="61"/>
      <c r="D413" s="61"/>
      <c r="E413" s="43"/>
      <c r="F413" s="65" t="s">
        <v>1406</v>
      </c>
      <c r="G413" s="146">
        <v>4000</v>
      </c>
      <c r="H413" s="146" t="s">
        <v>1407</v>
      </c>
      <c r="I413" s="26" t="s">
        <v>1408</v>
      </c>
    </row>
    <row r="414" spans="1:9" ht="14.25">
      <c r="A414" s="90">
        <v>404</v>
      </c>
      <c r="B414" s="133"/>
      <c r="C414" s="25">
        <v>4100</v>
      </c>
      <c r="D414" s="25"/>
      <c r="E414" s="25"/>
      <c r="F414" s="14" t="s">
        <v>1409</v>
      </c>
      <c r="G414" s="146">
        <v>4100</v>
      </c>
      <c r="H414" s="146" t="s">
        <v>1410</v>
      </c>
      <c r="I414" s="169" t="s">
        <v>1411</v>
      </c>
    </row>
    <row r="415" spans="1:9" ht="14.25">
      <c r="A415" s="90">
        <v>405</v>
      </c>
      <c r="B415" s="112"/>
      <c r="C415" s="157"/>
      <c r="D415" s="157">
        <v>4110</v>
      </c>
      <c r="E415" s="157"/>
      <c r="F415" s="22" t="s">
        <v>1412</v>
      </c>
      <c r="G415" s="146">
        <v>4110</v>
      </c>
      <c r="H415" s="146" t="s">
        <v>1413</v>
      </c>
      <c r="I415" s="70" t="s">
        <v>1414</v>
      </c>
    </row>
    <row r="416" spans="1:9" ht="14.25">
      <c r="A416" s="90">
        <v>406</v>
      </c>
      <c r="B416" s="112"/>
      <c r="C416" s="157"/>
      <c r="D416" s="157">
        <v>4120</v>
      </c>
      <c r="E416" s="157"/>
      <c r="F416" s="22" t="s">
        <v>1415</v>
      </c>
      <c r="G416" s="146">
        <v>4120</v>
      </c>
      <c r="H416" s="146" t="s">
        <v>1416</v>
      </c>
      <c r="I416" s="70" t="s">
        <v>1417</v>
      </c>
    </row>
    <row r="417" spans="1:9" ht="14.25">
      <c r="A417" s="90">
        <v>407</v>
      </c>
      <c r="B417" s="112"/>
      <c r="C417" s="157"/>
      <c r="D417" s="157">
        <v>4130</v>
      </c>
      <c r="E417" s="157"/>
      <c r="F417" s="22" t="s">
        <v>1418</v>
      </c>
      <c r="G417" s="146">
        <v>4130</v>
      </c>
      <c r="H417" s="146" t="s">
        <v>1419</v>
      </c>
      <c r="I417" s="70" t="s">
        <v>1420</v>
      </c>
    </row>
    <row r="418" spans="1:9" ht="14.25">
      <c r="A418" s="90">
        <v>408</v>
      </c>
      <c r="B418" s="112"/>
      <c r="C418" s="157"/>
      <c r="D418" s="157">
        <v>4140</v>
      </c>
      <c r="E418" s="157"/>
      <c r="F418" s="22" t="s">
        <v>1421</v>
      </c>
      <c r="G418" s="146">
        <v>4140</v>
      </c>
      <c r="H418" s="146" t="s">
        <v>1422</v>
      </c>
      <c r="I418" s="70" t="s">
        <v>1423</v>
      </c>
    </row>
    <row r="419" spans="1:9" ht="14.25">
      <c r="A419" s="90">
        <v>409</v>
      </c>
      <c r="B419" s="112"/>
      <c r="C419" s="157"/>
      <c r="D419" s="157">
        <v>4150</v>
      </c>
      <c r="E419" s="157"/>
      <c r="F419" s="22" t="s">
        <v>1424</v>
      </c>
      <c r="G419" s="146">
        <v>4150</v>
      </c>
      <c r="H419" s="146" t="s">
        <v>1425</v>
      </c>
      <c r="I419" s="70" t="s">
        <v>1426</v>
      </c>
    </row>
    <row r="420" spans="1:9" ht="14.25">
      <c r="A420" s="90">
        <v>410</v>
      </c>
      <c r="B420" s="117"/>
      <c r="C420" s="53"/>
      <c r="D420" s="53"/>
      <c r="E420" s="8">
        <v>4151</v>
      </c>
      <c r="F420" s="165" t="s">
        <v>1427</v>
      </c>
      <c r="G420" s="146"/>
      <c r="H420" s="146"/>
      <c r="I420" s="57"/>
    </row>
    <row r="421" spans="1:9" ht="14.25">
      <c r="A421" s="90">
        <v>411</v>
      </c>
      <c r="B421" s="117"/>
      <c r="C421" s="53"/>
      <c r="D421" s="53"/>
      <c r="E421" s="8">
        <v>4152</v>
      </c>
      <c r="F421" s="165" t="s">
        <v>1428</v>
      </c>
      <c r="G421" s="146"/>
      <c r="H421" s="146"/>
      <c r="I421" s="57"/>
    </row>
    <row r="422" spans="1:9" ht="14.25">
      <c r="A422" s="90">
        <v>412</v>
      </c>
      <c r="B422" s="117"/>
      <c r="C422" s="53"/>
      <c r="D422" s="53"/>
      <c r="E422" s="8">
        <v>4153</v>
      </c>
      <c r="F422" s="165" t="s">
        <v>1429</v>
      </c>
      <c r="G422" s="146"/>
      <c r="H422" s="146"/>
      <c r="I422" s="57"/>
    </row>
    <row r="423" spans="1:9" ht="14.25">
      <c r="A423" s="90">
        <v>413</v>
      </c>
      <c r="B423" s="117"/>
      <c r="C423" s="53"/>
      <c r="D423" s="53"/>
      <c r="E423" s="8">
        <v>4154</v>
      </c>
      <c r="F423" s="165" t="s">
        <v>1430</v>
      </c>
      <c r="G423" s="146"/>
      <c r="H423" s="146"/>
      <c r="I423" s="57"/>
    </row>
    <row r="424" spans="1:9" ht="14.25">
      <c r="A424" s="90">
        <v>414</v>
      </c>
      <c r="B424" s="117"/>
      <c r="C424" s="53"/>
      <c r="D424" s="53"/>
      <c r="E424" s="8">
        <v>4155</v>
      </c>
      <c r="F424" s="165" t="s">
        <v>1431</v>
      </c>
      <c r="G424" s="146"/>
      <c r="H424" s="146"/>
      <c r="I424" s="57"/>
    </row>
    <row r="425" spans="1:9" ht="14.25">
      <c r="A425" s="90">
        <v>415</v>
      </c>
      <c r="B425" s="117"/>
      <c r="C425" s="53"/>
      <c r="D425" s="53"/>
      <c r="E425" s="8">
        <v>4156</v>
      </c>
      <c r="F425" s="165" t="s">
        <v>1432</v>
      </c>
      <c r="G425" s="146"/>
      <c r="H425" s="146"/>
      <c r="I425" s="57"/>
    </row>
    <row r="426" spans="1:9" ht="14.25">
      <c r="A426" s="90">
        <v>416</v>
      </c>
      <c r="B426" s="117"/>
      <c r="C426" s="53"/>
      <c r="D426" s="53"/>
      <c r="E426" s="8">
        <v>4157</v>
      </c>
      <c r="F426" s="165" t="s">
        <v>1433</v>
      </c>
      <c r="G426" s="146"/>
      <c r="H426" s="146"/>
      <c r="I426" s="57"/>
    </row>
    <row r="427" spans="1:9" ht="14.25">
      <c r="A427" s="90">
        <v>417</v>
      </c>
      <c r="B427" s="117"/>
      <c r="C427" s="53"/>
      <c r="D427" s="53"/>
      <c r="E427" s="8">
        <v>4158</v>
      </c>
      <c r="F427" s="165" t="s">
        <v>1434</v>
      </c>
      <c r="G427" s="146"/>
      <c r="H427" s="146"/>
      <c r="I427" s="57"/>
    </row>
    <row r="428" spans="1:9" ht="14.25">
      <c r="A428" s="90">
        <v>418</v>
      </c>
      <c r="B428" s="117"/>
      <c r="C428" s="53"/>
      <c r="D428" s="53"/>
      <c r="E428" s="8">
        <v>4159</v>
      </c>
      <c r="F428" s="165" t="s">
        <v>1435</v>
      </c>
      <c r="G428" s="146"/>
      <c r="H428" s="146"/>
      <c r="I428" s="57"/>
    </row>
    <row r="429" spans="1:9" ht="14.25">
      <c r="A429" s="90">
        <v>419</v>
      </c>
      <c r="B429" s="112"/>
      <c r="C429" s="157"/>
      <c r="D429" s="157">
        <v>4160</v>
      </c>
      <c r="E429" s="157"/>
      <c r="F429" s="22" t="s">
        <v>1436</v>
      </c>
      <c r="G429" s="146">
        <v>4160</v>
      </c>
      <c r="H429" s="146" t="s">
        <v>1437</v>
      </c>
      <c r="I429" s="70" t="s">
        <v>1438</v>
      </c>
    </row>
    <row r="430" spans="1:9" ht="14.25">
      <c r="A430" s="90">
        <v>420</v>
      </c>
      <c r="B430" s="112"/>
      <c r="C430" s="157"/>
      <c r="D430" s="157">
        <v>4170</v>
      </c>
      <c r="E430" s="157"/>
      <c r="F430" s="22" t="s">
        <v>1439</v>
      </c>
      <c r="G430" s="146">
        <v>4170</v>
      </c>
      <c r="H430" s="146" t="s">
        <v>1440</v>
      </c>
      <c r="I430" s="70" t="s">
        <v>1441</v>
      </c>
    </row>
    <row r="431" spans="1:9" ht="14.25">
      <c r="A431" s="90">
        <v>421</v>
      </c>
      <c r="B431" s="112"/>
      <c r="C431" s="157"/>
      <c r="D431" s="157">
        <v>4180</v>
      </c>
      <c r="E431" s="157"/>
      <c r="F431" s="22" t="s">
        <v>1442</v>
      </c>
      <c r="G431" s="146">
        <v>4180</v>
      </c>
      <c r="H431" s="146" t="s">
        <v>1443</v>
      </c>
      <c r="I431" s="70" t="s">
        <v>1444</v>
      </c>
    </row>
    <row r="432" spans="1:9" ht="14.25">
      <c r="A432" s="90">
        <v>422</v>
      </c>
      <c r="B432" s="112"/>
      <c r="C432" s="157"/>
      <c r="D432" s="157">
        <v>4190</v>
      </c>
      <c r="E432" s="157"/>
      <c r="F432" s="22" t="s">
        <v>1445</v>
      </c>
      <c r="G432" s="146">
        <v>4190</v>
      </c>
      <c r="H432" s="146" t="s">
        <v>1446</v>
      </c>
      <c r="I432" s="70" t="s">
        <v>1447</v>
      </c>
    </row>
    <row r="433" spans="1:9" ht="14.25">
      <c r="A433" s="90">
        <v>423</v>
      </c>
      <c r="B433" s="133"/>
      <c r="C433" s="25">
        <v>4200</v>
      </c>
      <c r="D433" s="25"/>
      <c r="E433" s="25"/>
      <c r="F433" s="14" t="s">
        <v>1448</v>
      </c>
      <c r="G433" s="146">
        <v>4200</v>
      </c>
      <c r="H433" s="146" t="s">
        <v>1449</v>
      </c>
      <c r="I433" s="169" t="s">
        <v>1450</v>
      </c>
    </row>
    <row r="434" spans="1:9" ht="14.25">
      <c r="A434" s="90">
        <v>424</v>
      </c>
      <c r="B434" s="112"/>
      <c r="C434" s="157"/>
      <c r="D434" s="157">
        <v>4210</v>
      </c>
      <c r="E434" s="157"/>
      <c r="F434" s="22" t="s">
        <v>1451</v>
      </c>
      <c r="G434" s="146">
        <v>4210</v>
      </c>
      <c r="H434" s="146" t="s">
        <v>1452</v>
      </c>
      <c r="I434" s="70" t="s">
        <v>1453</v>
      </c>
    </row>
    <row r="435" spans="1:9" ht="14.25">
      <c r="A435" s="90">
        <v>425</v>
      </c>
      <c r="B435" s="112"/>
      <c r="C435" s="157"/>
      <c r="D435" s="157">
        <v>4220</v>
      </c>
      <c r="E435" s="157"/>
      <c r="F435" s="22" t="s">
        <v>1454</v>
      </c>
      <c r="G435" s="146">
        <v>4220</v>
      </c>
      <c r="H435" s="146" t="s">
        <v>1455</v>
      </c>
      <c r="I435" s="70" t="s">
        <v>1456</v>
      </c>
    </row>
    <row r="436" spans="1:9" ht="14.25">
      <c r="A436" s="90">
        <v>426</v>
      </c>
      <c r="B436" s="112"/>
      <c r="C436" s="157"/>
      <c r="D436" s="157">
        <v>4230</v>
      </c>
      <c r="E436" s="157"/>
      <c r="F436" s="22" t="s">
        <v>1457</v>
      </c>
      <c r="G436" s="146">
        <v>4230</v>
      </c>
      <c r="H436" s="146" t="s">
        <v>1458</v>
      </c>
      <c r="I436" s="70" t="s">
        <v>1459</v>
      </c>
    </row>
    <row r="437" spans="1:9" ht="14.25">
      <c r="A437" s="90">
        <v>427</v>
      </c>
      <c r="B437" s="117"/>
      <c r="C437" s="53"/>
      <c r="D437" s="53"/>
      <c r="E437" s="8">
        <v>4231</v>
      </c>
      <c r="F437" s="165" t="s">
        <v>1427</v>
      </c>
      <c r="G437" s="146"/>
      <c r="H437" s="146"/>
      <c r="I437" s="57"/>
    </row>
    <row r="438" spans="1:9" ht="14.25">
      <c r="A438" s="90">
        <v>428</v>
      </c>
      <c r="B438" s="117"/>
      <c r="C438" s="53"/>
      <c r="D438" s="53"/>
      <c r="E438" s="8">
        <v>4232</v>
      </c>
      <c r="F438" s="165" t="s">
        <v>1428</v>
      </c>
      <c r="G438" s="146"/>
      <c r="H438" s="146"/>
      <c r="I438" s="57"/>
    </row>
    <row r="439" spans="1:9" ht="14.25">
      <c r="A439" s="90">
        <v>429</v>
      </c>
      <c r="B439" s="117"/>
      <c r="C439" s="53"/>
      <c r="D439" s="53"/>
      <c r="E439" s="8">
        <v>4233</v>
      </c>
      <c r="F439" s="165" t="s">
        <v>1429</v>
      </c>
      <c r="G439" s="146"/>
      <c r="H439" s="146"/>
      <c r="I439" s="57"/>
    </row>
    <row r="440" spans="1:9" ht="14.25">
      <c r="A440" s="90">
        <v>430</v>
      </c>
      <c r="B440" s="117"/>
      <c r="C440" s="53"/>
      <c r="D440" s="53"/>
      <c r="E440" s="8">
        <v>4234</v>
      </c>
      <c r="F440" s="165" t="s">
        <v>1430</v>
      </c>
      <c r="G440" s="146"/>
      <c r="H440" s="146"/>
      <c r="I440" s="57"/>
    </row>
    <row r="441" spans="1:9" ht="14.25">
      <c r="A441" s="90">
        <v>431</v>
      </c>
      <c r="B441" s="117"/>
      <c r="C441" s="53"/>
      <c r="D441" s="53"/>
      <c r="E441" s="8">
        <v>4235</v>
      </c>
      <c r="F441" s="165" t="s">
        <v>1431</v>
      </c>
      <c r="G441" s="146"/>
      <c r="H441" s="146"/>
      <c r="I441" s="57"/>
    </row>
    <row r="442" spans="1:9" ht="14.25">
      <c r="A442" s="90">
        <v>432</v>
      </c>
      <c r="B442" s="117"/>
      <c r="C442" s="53"/>
      <c r="D442" s="53"/>
      <c r="E442" s="8">
        <v>4236</v>
      </c>
      <c r="F442" s="165" t="s">
        <v>1432</v>
      </c>
      <c r="G442" s="146"/>
      <c r="H442" s="146"/>
      <c r="I442" s="57"/>
    </row>
    <row r="443" spans="1:9" ht="14.25">
      <c r="A443" s="90">
        <v>433</v>
      </c>
      <c r="B443" s="117"/>
      <c r="C443" s="53"/>
      <c r="D443" s="53"/>
      <c r="E443" s="8">
        <v>4237</v>
      </c>
      <c r="F443" s="165" t="s">
        <v>1433</v>
      </c>
      <c r="G443" s="146"/>
      <c r="H443" s="146"/>
      <c r="I443" s="57"/>
    </row>
    <row r="444" spans="1:9" ht="14.25">
      <c r="A444" s="90">
        <v>434</v>
      </c>
      <c r="B444" s="117"/>
      <c r="C444" s="53"/>
      <c r="D444" s="53"/>
      <c r="E444" s="8">
        <v>4238</v>
      </c>
      <c r="F444" s="165" t="s">
        <v>1434</v>
      </c>
      <c r="G444" s="146"/>
      <c r="H444" s="146"/>
      <c r="I444" s="57"/>
    </row>
    <row r="445" spans="1:9" ht="14.25">
      <c r="A445" s="90">
        <v>435</v>
      </c>
      <c r="B445" s="117"/>
      <c r="C445" s="53"/>
      <c r="D445" s="53"/>
      <c r="E445" s="8">
        <v>4239</v>
      </c>
      <c r="F445" s="165" t="s">
        <v>1435</v>
      </c>
      <c r="G445" s="146"/>
      <c r="H445" s="146"/>
      <c r="I445" s="57"/>
    </row>
    <row r="446" spans="1:9" ht="14.25">
      <c r="A446" s="90">
        <v>436</v>
      </c>
      <c r="B446" s="112"/>
      <c r="C446" s="157"/>
      <c r="D446" s="157">
        <v>4240</v>
      </c>
      <c r="E446" s="157"/>
      <c r="F446" s="22" t="s">
        <v>1460</v>
      </c>
      <c r="G446" s="146">
        <v>4240</v>
      </c>
      <c r="H446" s="146" t="s">
        <v>1461</v>
      </c>
      <c r="I446" s="70" t="s">
        <v>1462</v>
      </c>
    </row>
    <row r="447" spans="1:9" ht="14.25">
      <c r="A447" s="90">
        <v>437</v>
      </c>
      <c r="B447" s="112"/>
      <c r="C447" s="157"/>
      <c r="D447" s="157">
        <v>4250</v>
      </c>
      <c r="E447" s="157"/>
      <c r="F447" s="22" t="s">
        <v>1463</v>
      </c>
      <c r="G447" s="146">
        <v>4250</v>
      </c>
      <c r="H447" s="146" t="s">
        <v>1464</v>
      </c>
      <c r="I447" s="70" t="s">
        <v>1465</v>
      </c>
    </row>
    <row r="448" spans="1:9" ht="14.25">
      <c r="A448" s="90">
        <v>438</v>
      </c>
      <c r="B448" s="133"/>
      <c r="C448" s="25">
        <v>4300</v>
      </c>
      <c r="D448" s="25"/>
      <c r="E448" s="25"/>
      <c r="F448" s="14" t="s">
        <v>1466</v>
      </c>
      <c r="G448" s="146">
        <v>4300</v>
      </c>
      <c r="H448" s="146" t="s">
        <v>1467</v>
      </c>
      <c r="I448" s="169" t="s">
        <v>1468</v>
      </c>
    </row>
    <row r="449" spans="1:9" ht="14.25">
      <c r="A449" s="90">
        <v>439</v>
      </c>
      <c r="B449" s="112"/>
      <c r="C449" s="157"/>
      <c r="D449" s="157">
        <v>4310</v>
      </c>
      <c r="E449" s="157"/>
      <c r="F449" s="22" t="s">
        <v>1469</v>
      </c>
      <c r="G449" s="146">
        <v>4310</v>
      </c>
      <c r="H449" s="146" t="s">
        <v>1470</v>
      </c>
      <c r="I449" s="70" t="s">
        <v>1471</v>
      </c>
    </row>
    <row r="450" spans="1:9" ht="14.25">
      <c r="A450" s="90">
        <v>440</v>
      </c>
      <c r="B450" s="117"/>
      <c r="C450" s="53"/>
      <c r="D450" s="53"/>
      <c r="E450" s="8">
        <v>4311</v>
      </c>
      <c r="F450" s="165" t="s">
        <v>1469</v>
      </c>
      <c r="G450" s="146"/>
      <c r="H450" s="146"/>
      <c r="I450" s="57"/>
    </row>
    <row r="451" spans="1:9" ht="14.25">
      <c r="A451" s="90">
        <v>441</v>
      </c>
      <c r="B451" s="112"/>
      <c r="C451" s="157"/>
      <c r="D451" s="157">
        <v>4320</v>
      </c>
      <c r="E451" s="157"/>
      <c r="F451" s="22" t="s">
        <v>1472</v>
      </c>
      <c r="G451" s="146">
        <v>4320</v>
      </c>
      <c r="H451" s="146" t="s">
        <v>1473</v>
      </c>
      <c r="I451" s="70" t="s">
        <v>1474</v>
      </c>
    </row>
    <row r="452" spans="1:9" ht="14.25">
      <c r="A452" s="90">
        <v>442</v>
      </c>
      <c r="B452" s="117"/>
      <c r="C452" s="53"/>
      <c r="D452" s="53"/>
      <c r="E452" s="8">
        <v>4321</v>
      </c>
      <c r="F452" s="165" t="s">
        <v>1472</v>
      </c>
      <c r="G452" s="146"/>
      <c r="H452" s="146"/>
      <c r="I452" s="57"/>
    </row>
    <row r="453" spans="1:9" ht="14.25">
      <c r="A453" s="90">
        <v>443</v>
      </c>
      <c r="B453" s="112"/>
      <c r="C453" s="157"/>
      <c r="D453" s="157">
        <v>4330</v>
      </c>
      <c r="E453" s="157"/>
      <c r="F453" s="22" t="s">
        <v>1475</v>
      </c>
      <c r="G453" s="146">
        <v>4330</v>
      </c>
      <c r="H453" s="146" t="s">
        <v>1476</v>
      </c>
      <c r="I453" s="70" t="s">
        <v>1477</v>
      </c>
    </row>
    <row r="454" spans="1:9" ht="14.25">
      <c r="A454" s="90">
        <v>444</v>
      </c>
      <c r="B454" s="117"/>
      <c r="C454" s="53"/>
      <c r="D454" s="53"/>
      <c r="E454" s="8">
        <v>4331</v>
      </c>
      <c r="F454" s="165" t="s">
        <v>1478</v>
      </c>
      <c r="G454" s="146"/>
      <c r="H454" s="146"/>
      <c r="I454" s="57"/>
    </row>
    <row r="455" spans="1:9" ht="14.25">
      <c r="A455" s="90">
        <v>445</v>
      </c>
      <c r="B455" s="112"/>
      <c r="C455" s="157"/>
      <c r="D455" s="157">
        <v>4340</v>
      </c>
      <c r="E455" s="157"/>
      <c r="F455" s="22" t="s">
        <v>1479</v>
      </c>
      <c r="G455" s="146">
        <v>4340</v>
      </c>
      <c r="H455" s="146" t="s">
        <v>1480</v>
      </c>
      <c r="I455" s="70" t="s">
        <v>1481</v>
      </c>
    </row>
    <row r="456" spans="1:9" ht="14.25">
      <c r="A456" s="90">
        <v>446</v>
      </c>
      <c r="B456" s="117"/>
      <c r="C456" s="53"/>
      <c r="D456" s="53"/>
      <c r="E456" s="8">
        <v>4341</v>
      </c>
      <c r="F456" s="165" t="s">
        <v>1479</v>
      </c>
      <c r="G456" s="146"/>
      <c r="H456" s="146"/>
      <c r="I456" s="57"/>
    </row>
    <row r="457" spans="1:9" ht="14.25">
      <c r="A457" s="90">
        <v>447</v>
      </c>
      <c r="B457" s="117"/>
      <c r="C457" s="53"/>
      <c r="D457" s="53"/>
      <c r="E457" s="8">
        <v>4342</v>
      </c>
      <c r="F457" s="165" t="s">
        <v>1482</v>
      </c>
      <c r="G457" s="146"/>
      <c r="H457" s="146"/>
      <c r="I457" s="57"/>
    </row>
    <row r="458" spans="1:9" ht="14.25">
      <c r="A458" s="90">
        <v>448</v>
      </c>
      <c r="B458" s="112"/>
      <c r="C458" s="157"/>
      <c r="D458" s="157">
        <v>4350</v>
      </c>
      <c r="E458" s="157"/>
      <c r="F458" s="22" t="s">
        <v>1483</v>
      </c>
      <c r="G458" s="146">
        <v>4350</v>
      </c>
      <c r="H458" s="146" t="s">
        <v>1484</v>
      </c>
      <c r="I458" s="70" t="s">
        <v>1485</v>
      </c>
    </row>
    <row r="459" spans="1:9" ht="14.25">
      <c r="A459" s="90">
        <v>449</v>
      </c>
      <c r="B459" s="117"/>
      <c r="C459" s="53"/>
      <c r="D459" s="53"/>
      <c r="E459" s="8">
        <v>4351</v>
      </c>
      <c r="F459" s="165" t="s">
        <v>1483</v>
      </c>
      <c r="G459" s="146"/>
      <c r="H459" s="146"/>
      <c r="I459" s="57"/>
    </row>
    <row r="460" spans="1:9" ht="14.25">
      <c r="A460" s="90">
        <v>450</v>
      </c>
      <c r="B460" s="112"/>
      <c r="C460" s="157"/>
      <c r="D460" s="157">
        <v>4360</v>
      </c>
      <c r="E460" s="157"/>
      <c r="F460" s="22" t="s">
        <v>1486</v>
      </c>
      <c r="G460" s="146">
        <v>4360</v>
      </c>
      <c r="H460" s="146" t="s">
        <v>1487</v>
      </c>
      <c r="I460" s="70" t="s">
        <v>1488</v>
      </c>
    </row>
    <row r="461" spans="1:9" ht="14.25">
      <c r="A461" s="90">
        <v>451</v>
      </c>
      <c r="B461" s="117"/>
      <c r="C461" s="53"/>
      <c r="D461" s="53"/>
      <c r="E461" s="8">
        <v>4361</v>
      </c>
      <c r="F461" s="165" t="s">
        <v>1489</v>
      </c>
      <c r="G461" s="146"/>
      <c r="H461" s="146"/>
      <c r="I461" s="57"/>
    </row>
    <row r="462" spans="1:9" ht="14.25">
      <c r="A462" s="90">
        <v>452</v>
      </c>
      <c r="B462" s="112"/>
      <c r="C462" s="157"/>
      <c r="D462" s="157">
        <v>4370</v>
      </c>
      <c r="E462" s="157"/>
      <c r="F462" s="22" t="s">
        <v>1490</v>
      </c>
      <c r="G462" s="146">
        <v>4370</v>
      </c>
      <c r="H462" s="146" t="s">
        <v>1491</v>
      </c>
      <c r="I462" s="70" t="s">
        <v>1492</v>
      </c>
    </row>
    <row r="463" spans="1:9" ht="14.25">
      <c r="A463" s="90">
        <v>453</v>
      </c>
      <c r="B463" s="117"/>
      <c r="C463" s="53"/>
      <c r="D463" s="53"/>
      <c r="E463" s="8">
        <v>4371</v>
      </c>
      <c r="F463" s="165" t="s">
        <v>1493</v>
      </c>
      <c r="G463" s="146"/>
      <c r="H463" s="146"/>
      <c r="I463" s="57"/>
    </row>
    <row r="464" spans="1:9" ht="14.25">
      <c r="A464" s="90">
        <v>454</v>
      </c>
      <c r="B464" s="133"/>
      <c r="C464" s="25">
        <v>4400</v>
      </c>
      <c r="D464" s="25"/>
      <c r="E464" s="25"/>
      <c r="F464" s="14" t="s">
        <v>1494</v>
      </c>
      <c r="G464" s="146">
        <v>4400</v>
      </c>
      <c r="H464" s="146" t="s">
        <v>1495</v>
      </c>
      <c r="I464" s="169" t="s">
        <v>1496</v>
      </c>
    </row>
    <row r="465" spans="1:9" ht="14.25">
      <c r="A465" s="90">
        <v>455</v>
      </c>
      <c r="B465" s="112"/>
      <c r="C465" s="157"/>
      <c r="D465" s="157">
        <v>4410</v>
      </c>
      <c r="E465" s="157"/>
      <c r="F465" s="22" t="s">
        <v>1497</v>
      </c>
      <c r="G465" s="146">
        <v>4410</v>
      </c>
      <c r="H465" s="146" t="s">
        <v>1498</v>
      </c>
      <c r="I465" s="70" t="s">
        <v>1499</v>
      </c>
    </row>
    <row r="466" spans="1:9" ht="14.25">
      <c r="A466" s="90">
        <v>456</v>
      </c>
      <c r="B466" s="117"/>
      <c r="C466" s="53"/>
      <c r="D466" s="53"/>
      <c r="E466" s="8">
        <v>4411</v>
      </c>
      <c r="F466" s="165" t="s">
        <v>1500</v>
      </c>
      <c r="G466" s="146"/>
      <c r="H466" s="146"/>
      <c r="I466" s="57"/>
    </row>
    <row r="467" spans="1:9" ht="14.25">
      <c r="A467" s="90">
        <v>457</v>
      </c>
      <c r="B467" s="117"/>
      <c r="C467" s="53"/>
      <c r="D467" s="53"/>
      <c r="E467" s="8">
        <v>4412</v>
      </c>
      <c r="F467" s="165" t="s">
        <v>1501</v>
      </c>
      <c r="G467" s="146"/>
      <c r="H467" s="146"/>
      <c r="I467" s="57"/>
    </row>
    <row r="468" spans="1:9" ht="14.25">
      <c r="A468" s="90">
        <v>458</v>
      </c>
      <c r="B468" s="117"/>
      <c r="C468" s="53"/>
      <c r="D468" s="53"/>
      <c r="E468" s="8">
        <v>4413</v>
      </c>
      <c r="F468" s="165" t="s">
        <v>1502</v>
      </c>
      <c r="G468" s="146"/>
      <c r="H468" s="146"/>
      <c r="I468" s="57"/>
    </row>
    <row r="469" spans="1:9" ht="14.25">
      <c r="A469" s="90">
        <v>459</v>
      </c>
      <c r="B469" s="117"/>
      <c r="C469" s="53"/>
      <c r="D469" s="53"/>
      <c r="E469" s="8">
        <v>4414</v>
      </c>
      <c r="F469" s="165" t="s">
        <v>1503</v>
      </c>
      <c r="G469" s="146"/>
      <c r="H469" s="146"/>
      <c r="I469" s="57"/>
    </row>
    <row r="470" spans="1:9" ht="14.25">
      <c r="A470" s="90">
        <v>460</v>
      </c>
      <c r="B470" s="112"/>
      <c r="C470" s="157"/>
      <c r="D470" s="157">
        <v>4420</v>
      </c>
      <c r="E470" s="157"/>
      <c r="F470" s="22" t="s">
        <v>1504</v>
      </c>
      <c r="G470" s="146">
        <v>4420</v>
      </c>
      <c r="H470" s="146" t="s">
        <v>1505</v>
      </c>
      <c r="I470" s="70" t="s">
        <v>1506</v>
      </c>
    </row>
    <row r="471" spans="1:9" ht="14.25">
      <c r="A471" s="90">
        <v>461</v>
      </c>
      <c r="B471" s="117"/>
      <c r="C471" s="53"/>
      <c r="D471" s="53"/>
      <c r="E471" s="8">
        <v>4421</v>
      </c>
      <c r="F471" s="165" t="s">
        <v>1507</v>
      </c>
      <c r="G471" s="146"/>
      <c r="H471" s="146"/>
      <c r="I471" s="57"/>
    </row>
    <row r="472" spans="1:9" ht="14.25">
      <c r="A472" s="90">
        <v>462</v>
      </c>
      <c r="B472" s="112"/>
      <c r="C472" s="157"/>
      <c r="D472" s="157">
        <v>4430</v>
      </c>
      <c r="E472" s="157"/>
      <c r="F472" s="22" t="s">
        <v>1508</v>
      </c>
      <c r="G472" s="146">
        <v>4430</v>
      </c>
      <c r="H472" s="146" t="s">
        <v>1509</v>
      </c>
      <c r="I472" s="70" t="s">
        <v>1510</v>
      </c>
    </row>
    <row r="473" spans="1:9" ht="14.25">
      <c r="A473" s="90">
        <v>463</v>
      </c>
      <c r="B473" s="117"/>
      <c r="C473" s="53"/>
      <c r="D473" s="53"/>
      <c r="E473" s="8">
        <v>4431</v>
      </c>
      <c r="F473" s="165" t="s">
        <v>1508</v>
      </c>
      <c r="G473" s="146"/>
      <c r="H473" s="146"/>
      <c r="I473" s="57"/>
    </row>
    <row r="474" spans="1:9" ht="14.25">
      <c r="A474" s="90">
        <v>464</v>
      </c>
      <c r="B474" s="112"/>
      <c r="C474" s="157"/>
      <c r="D474" s="157">
        <v>4440</v>
      </c>
      <c r="E474" s="157"/>
      <c r="F474" s="22" t="s">
        <v>1511</v>
      </c>
      <c r="G474" s="146">
        <v>4440</v>
      </c>
      <c r="H474" s="146" t="s">
        <v>1512</v>
      </c>
      <c r="I474" s="70" t="s">
        <v>1513</v>
      </c>
    </row>
    <row r="475" spans="1:9" ht="14.25">
      <c r="A475" s="90">
        <v>465</v>
      </c>
      <c r="B475" s="117"/>
      <c r="C475" s="53"/>
      <c r="D475" s="53"/>
      <c r="E475" s="8">
        <v>4441</v>
      </c>
      <c r="F475" s="165" t="s">
        <v>1511</v>
      </c>
      <c r="G475" s="146"/>
      <c r="H475" s="146"/>
      <c r="I475" s="57"/>
    </row>
    <row r="476" spans="1:9" ht="14.25">
      <c r="A476" s="90">
        <v>466</v>
      </c>
      <c r="B476" s="112"/>
      <c r="C476" s="157"/>
      <c r="D476" s="157">
        <v>4450</v>
      </c>
      <c r="E476" s="157"/>
      <c r="F476" s="22" t="s">
        <v>1514</v>
      </c>
      <c r="G476" s="146">
        <v>4450</v>
      </c>
      <c r="H476" s="146" t="s">
        <v>1515</v>
      </c>
      <c r="I476" s="70" t="s">
        <v>1516</v>
      </c>
    </row>
    <row r="477" spans="1:9" ht="14.25">
      <c r="A477" s="90">
        <v>467</v>
      </c>
      <c r="B477" s="117"/>
      <c r="C477" s="53"/>
      <c r="D477" s="53"/>
      <c r="E477" s="8">
        <v>4451</v>
      </c>
      <c r="F477" s="165" t="s">
        <v>1517</v>
      </c>
      <c r="G477" s="146"/>
      <c r="H477" s="146"/>
      <c r="I477" s="57"/>
    </row>
    <row r="478" spans="1:9" ht="14.25">
      <c r="A478" s="90">
        <v>468</v>
      </c>
      <c r="B478" s="112"/>
      <c r="C478" s="157"/>
      <c r="D478" s="157">
        <v>4460</v>
      </c>
      <c r="E478" s="157"/>
      <c r="F478" s="22" t="s">
        <v>1518</v>
      </c>
      <c r="G478" s="146">
        <v>4460</v>
      </c>
      <c r="H478" s="146" t="s">
        <v>1519</v>
      </c>
      <c r="I478" s="70" t="s">
        <v>1520</v>
      </c>
    </row>
    <row r="479" spans="1:9" ht="14.25">
      <c r="A479" s="90">
        <v>469</v>
      </c>
      <c r="B479" s="117"/>
      <c r="C479" s="53"/>
      <c r="D479" s="53"/>
      <c r="E479" s="8">
        <v>4461</v>
      </c>
      <c r="F479" s="165" t="s">
        <v>1518</v>
      </c>
      <c r="G479" s="146"/>
      <c r="H479" s="146"/>
      <c r="I479" s="57"/>
    </row>
    <row r="480" spans="1:9" ht="14.25">
      <c r="A480" s="90">
        <v>470</v>
      </c>
      <c r="B480" s="112"/>
      <c r="C480" s="157"/>
      <c r="D480" s="157">
        <v>4470</v>
      </c>
      <c r="E480" s="157"/>
      <c r="F480" s="22" t="s">
        <v>1521</v>
      </c>
      <c r="G480" s="146">
        <v>4470</v>
      </c>
      <c r="H480" s="146" t="s">
        <v>1522</v>
      </c>
      <c r="I480" s="70" t="s">
        <v>1523</v>
      </c>
    </row>
    <row r="481" spans="1:9" ht="14.25">
      <c r="A481" s="90">
        <v>471</v>
      </c>
      <c r="B481" s="117"/>
      <c r="C481" s="53"/>
      <c r="D481" s="53"/>
      <c r="E481" s="8">
        <v>4471</v>
      </c>
      <c r="F481" s="165" t="s">
        <v>1521</v>
      </c>
      <c r="G481" s="146"/>
      <c r="H481" s="146"/>
      <c r="I481" s="57"/>
    </row>
    <row r="482" spans="1:9" ht="14.25">
      <c r="A482" s="90">
        <v>472</v>
      </c>
      <c r="B482" s="112"/>
      <c r="C482" s="157"/>
      <c r="D482" s="157">
        <v>4480</v>
      </c>
      <c r="E482" s="157"/>
      <c r="F482" s="22" t="s">
        <v>1524</v>
      </c>
      <c r="G482" s="146">
        <v>4480</v>
      </c>
      <c r="H482" s="146" t="s">
        <v>1525</v>
      </c>
      <c r="I482" s="70" t="s">
        <v>1526</v>
      </c>
    </row>
    <row r="483" spans="1:9" ht="14.25">
      <c r="A483" s="90">
        <v>473</v>
      </c>
      <c r="B483" s="117"/>
      <c r="C483" s="53"/>
      <c r="D483" s="53"/>
      <c r="E483" s="8">
        <v>4481</v>
      </c>
      <c r="F483" s="165" t="s">
        <v>1524</v>
      </c>
      <c r="G483" s="146"/>
      <c r="H483" s="146"/>
      <c r="I483" s="57"/>
    </row>
    <row r="484" spans="1:9" ht="14.25">
      <c r="A484" s="90">
        <v>474</v>
      </c>
      <c r="B484" s="133"/>
      <c r="C484" s="25">
        <v>4500</v>
      </c>
      <c r="D484" s="25"/>
      <c r="E484" s="25"/>
      <c r="F484" s="14" t="s">
        <v>404</v>
      </c>
      <c r="G484" s="146">
        <v>4500</v>
      </c>
      <c r="H484" s="146" t="s">
        <v>1527</v>
      </c>
      <c r="I484" s="169" t="s">
        <v>1528</v>
      </c>
    </row>
    <row r="485" spans="1:9" ht="14.25">
      <c r="A485" s="90">
        <v>475</v>
      </c>
      <c r="B485" s="112"/>
      <c r="C485" s="157"/>
      <c r="D485" s="157">
        <v>4510</v>
      </c>
      <c r="E485" s="157"/>
      <c r="F485" s="22" t="s">
        <v>1529</v>
      </c>
      <c r="G485" s="146">
        <v>4510</v>
      </c>
      <c r="H485" s="146" t="s">
        <v>1530</v>
      </c>
      <c r="I485" s="70" t="s">
        <v>1531</v>
      </c>
    </row>
    <row r="486" spans="1:9" ht="14.25">
      <c r="A486" s="90">
        <v>476</v>
      </c>
      <c r="B486" s="117"/>
      <c r="C486" s="53"/>
      <c r="D486" s="53"/>
      <c r="E486" s="8">
        <v>4511</v>
      </c>
      <c r="F486" s="165" t="s">
        <v>1529</v>
      </c>
      <c r="G486" s="146"/>
      <c r="H486" s="146"/>
      <c r="I486" s="57"/>
    </row>
    <row r="487" spans="1:9" ht="14.25">
      <c r="A487" s="90">
        <v>477</v>
      </c>
      <c r="B487" s="112"/>
      <c r="C487" s="157"/>
      <c r="D487" s="157">
        <v>4520</v>
      </c>
      <c r="E487" s="157"/>
      <c r="F487" s="22" t="s">
        <v>1532</v>
      </c>
      <c r="G487" s="146">
        <v>4520</v>
      </c>
      <c r="H487" s="146" t="s">
        <v>1533</v>
      </c>
      <c r="I487" s="70" t="s">
        <v>1534</v>
      </c>
    </row>
    <row r="488" spans="1:9" ht="14.25">
      <c r="A488" s="90">
        <v>478</v>
      </c>
      <c r="B488" s="117"/>
      <c r="C488" s="53"/>
      <c r="D488" s="53"/>
      <c r="E488" s="8">
        <v>4521</v>
      </c>
      <c r="F488" s="165" t="s">
        <v>1532</v>
      </c>
      <c r="G488" s="146"/>
      <c r="H488" s="146"/>
      <c r="I488" s="57"/>
    </row>
    <row r="489" spans="1:9" ht="14.25">
      <c r="A489" s="90">
        <v>479</v>
      </c>
      <c r="B489" s="133"/>
      <c r="C489" s="25">
        <v>4600</v>
      </c>
      <c r="D489" s="25"/>
      <c r="E489" s="25"/>
      <c r="F489" s="14" t="s">
        <v>1535</v>
      </c>
      <c r="G489" s="146">
        <v>4600</v>
      </c>
      <c r="H489" s="146" t="s">
        <v>1536</v>
      </c>
      <c r="I489" s="169" t="s">
        <v>1537</v>
      </c>
    </row>
    <row r="490" spans="1:9" ht="14.25">
      <c r="A490" s="90">
        <v>480</v>
      </c>
      <c r="B490" s="112"/>
      <c r="C490" s="157"/>
      <c r="D490" s="157">
        <v>4610</v>
      </c>
      <c r="E490" s="157"/>
      <c r="F490" s="22" t="s">
        <v>1538</v>
      </c>
      <c r="G490" s="146">
        <v>4610</v>
      </c>
      <c r="H490" s="146" t="s">
        <v>1539</v>
      </c>
      <c r="I490" s="70" t="s">
        <v>1540</v>
      </c>
    </row>
    <row r="491" spans="1:9" ht="14.25">
      <c r="A491" s="90">
        <v>481</v>
      </c>
      <c r="B491" s="112"/>
      <c r="C491" s="157"/>
      <c r="D491" s="157">
        <v>4620</v>
      </c>
      <c r="E491" s="157"/>
      <c r="F491" s="22" t="s">
        <v>1541</v>
      </c>
      <c r="G491" s="146">
        <v>4620</v>
      </c>
      <c r="H491" s="146" t="s">
        <v>1542</v>
      </c>
      <c r="I491" s="70" t="s">
        <v>1543</v>
      </c>
    </row>
    <row r="492" spans="1:9" ht="14.25">
      <c r="A492" s="90">
        <v>482</v>
      </c>
      <c r="B492" s="112"/>
      <c r="C492" s="157"/>
      <c r="D492" s="157">
        <v>4630</v>
      </c>
      <c r="E492" s="157"/>
      <c r="F492" s="22" t="s">
        <v>1544</v>
      </c>
      <c r="G492" s="146">
        <v>4630</v>
      </c>
      <c r="H492" s="146" t="s">
        <v>1545</v>
      </c>
      <c r="I492" s="70" t="s">
        <v>1546</v>
      </c>
    </row>
    <row r="493" spans="1:9" ht="14.25">
      <c r="A493" s="90">
        <v>483</v>
      </c>
      <c r="B493" s="112"/>
      <c r="C493" s="157"/>
      <c r="D493" s="157">
        <v>4640</v>
      </c>
      <c r="E493" s="157"/>
      <c r="F493" s="22" t="s">
        <v>1547</v>
      </c>
      <c r="G493" s="146">
        <v>4640</v>
      </c>
      <c r="H493" s="146" t="s">
        <v>1548</v>
      </c>
      <c r="I493" s="70" t="s">
        <v>1549</v>
      </c>
    </row>
    <row r="494" spans="1:9" ht="14.25">
      <c r="A494" s="90">
        <v>484</v>
      </c>
      <c r="B494" s="117"/>
      <c r="C494" s="53"/>
      <c r="D494" s="53"/>
      <c r="E494" s="8">
        <v>4641</v>
      </c>
      <c r="F494" s="165" t="s">
        <v>1547</v>
      </c>
      <c r="G494" s="146"/>
      <c r="H494" s="146"/>
      <c r="I494" s="57"/>
    </row>
    <row r="495" spans="1:9" ht="14.25">
      <c r="A495" s="90">
        <v>485</v>
      </c>
      <c r="B495" s="112"/>
      <c r="C495" s="157"/>
      <c r="D495" s="157">
        <v>4650</v>
      </c>
      <c r="E495" s="157"/>
      <c r="F495" s="22" t="s">
        <v>1550</v>
      </c>
      <c r="G495" s="146">
        <v>4650</v>
      </c>
      <c r="H495" s="146" t="s">
        <v>1551</v>
      </c>
      <c r="I495" s="70" t="s">
        <v>1552</v>
      </c>
    </row>
    <row r="496" spans="1:9" ht="14.25">
      <c r="A496" s="90">
        <v>486</v>
      </c>
      <c r="B496" s="112"/>
      <c r="C496" s="157"/>
      <c r="D496" s="157">
        <v>4660</v>
      </c>
      <c r="E496" s="157"/>
      <c r="F496" s="22" t="s">
        <v>1553</v>
      </c>
      <c r="G496" s="146">
        <v>4660</v>
      </c>
      <c r="H496" s="146" t="s">
        <v>1554</v>
      </c>
      <c r="I496" s="70" t="s">
        <v>1555</v>
      </c>
    </row>
    <row r="497" spans="1:9" ht="14.25">
      <c r="A497" s="90">
        <v>487</v>
      </c>
      <c r="B497" s="133"/>
      <c r="C497" s="25">
        <v>4900</v>
      </c>
      <c r="D497" s="25"/>
      <c r="E497" s="25"/>
      <c r="F497" s="14" t="s">
        <v>1556</v>
      </c>
      <c r="G497" s="146">
        <v>4900</v>
      </c>
      <c r="H497" s="146" t="s">
        <v>1557</v>
      </c>
      <c r="I497" s="169" t="s">
        <v>1558</v>
      </c>
    </row>
    <row r="498" spans="1:9" ht="14.25">
      <c r="A498" s="90">
        <v>488</v>
      </c>
      <c r="B498" s="112"/>
      <c r="C498" s="157"/>
      <c r="D498" s="157">
        <v>4910</v>
      </c>
      <c r="E498" s="157"/>
      <c r="F498" s="22" t="s">
        <v>1559</v>
      </c>
      <c r="G498" s="146">
        <v>4910</v>
      </c>
      <c r="H498" s="146" t="s">
        <v>1560</v>
      </c>
      <c r="I498" s="70" t="s">
        <v>1561</v>
      </c>
    </row>
    <row r="499" spans="1:9" ht="14.25">
      <c r="A499" s="90">
        <v>489</v>
      </c>
      <c r="B499" s="112"/>
      <c r="C499" s="157"/>
      <c r="D499" s="157">
        <v>4920</v>
      </c>
      <c r="E499" s="157"/>
      <c r="F499" s="22" t="s">
        <v>1562</v>
      </c>
      <c r="G499" s="146">
        <v>4920</v>
      </c>
      <c r="H499" s="146" t="s">
        <v>1563</v>
      </c>
      <c r="I499" s="70" t="s">
        <v>1564</v>
      </c>
    </row>
    <row r="500" spans="1:9" ht="14.25">
      <c r="A500" s="90">
        <v>490</v>
      </c>
      <c r="B500" s="112"/>
      <c r="C500" s="157"/>
      <c r="D500" s="157">
        <v>4930</v>
      </c>
      <c r="E500" s="157"/>
      <c r="F500" s="22" t="s">
        <v>1565</v>
      </c>
      <c r="G500" s="146">
        <v>4930</v>
      </c>
      <c r="H500" s="146" t="s">
        <v>1566</v>
      </c>
      <c r="I500" s="70" t="s">
        <v>1567</v>
      </c>
    </row>
    <row r="501" spans="1:9" ht="14.25">
      <c r="A501" s="90">
        <v>491</v>
      </c>
      <c r="B501" s="43">
        <v>5000</v>
      </c>
      <c r="C501" s="61"/>
      <c r="D501" s="61"/>
      <c r="E501" s="43"/>
      <c r="F501" s="65" t="s">
        <v>1568</v>
      </c>
      <c r="G501" s="146">
        <v>5000</v>
      </c>
      <c r="H501" s="146" t="s">
        <v>1569</v>
      </c>
      <c r="I501" s="26" t="s">
        <v>1570</v>
      </c>
    </row>
    <row r="502" spans="1:9" ht="14.25">
      <c r="A502" s="90">
        <v>492</v>
      </c>
      <c r="B502" s="133"/>
      <c r="C502" s="25">
        <v>5100</v>
      </c>
      <c r="D502" s="25"/>
      <c r="E502" s="25"/>
      <c r="F502" s="14" t="s">
        <v>1571</v>
      </c>
      <c r="G502" s="146">
        <v>5100</v>
      </c>
      <c r="H502" s="146" t="s">
        <v>1572</v>
      </c>
      <c r="I502" s="169" t="s">
        <v>1573</v>
      </c>
    </row>
    <row r="503" spans="1:9" ht="14.25">
      <c r="A503" s="90">
        <v>493</v>
      </c>
      <c r="B503" s="112"/>
      <c r="C503" s="157"/>
      <c r="D503" s="157">
        <v>5110</v>
      </c>
      <c r="E503" s="157"/>
      <c r="F503" s="22" t="s">
        <v>1574</v>
      </c>
      <c r="G503" s="146">
        <v>5110</v>
      </c>
      <c r="H503" s="146" t="s">
        <v>1575</v>
      </c>
      <c r="I503" s="70" t="s">
        <v>1576</v>
      </c>
    </row>
    <row r="504" spans="1:9" ht="14.25">
      <c r="A504" s="90">
        <v>494</v>
      </c>
      <c r="B504" s="117"/>
      <c r="C504" s="53"/>
      <c r="D504" s="53"/>
      <c r="E504" s="8">
        <v>5111</v>
      </c>
      <c r="F504" s="165" t="s">
        <v>1574</v>
      </c>
      <c r="G504" s="146"/>
      <c r="H504" s="146"/>
      <c r="I504" s="57"/>
    </row>
    <row r="505" spans="1:9" ht="14.25">
      <c r="A505" s="90">
        <v>495</v>
      </c>
      <c r="B505" s="112"/>
      <c r="C505" s="157"/>
      <c r="D505" s="157">
        <v>5120</v>
      </c>
      <c r="E505" s="157"/>
      <c r="F505" s="22" t="s">
        <v>1577</v>
      </c>
      <c r="G505" s="146">
        <v>5120</v>
      </c>
      <c r="H505" s="146" t="s">
        <v>1578</v>
      </c>
      <c r="I505" s="70" t="s">
        <v>1579</v>
      </c>
    </row>
    <row r="506" spans="1:9" ht="14.25">
      <c r="A506" s="90">
        <v>496</v>
      </c>
      <c r="B506" s="117"/>
      <c r="C506" s="53"/>
      <c r="D506" s="53"/>
      <c r="E506" s="8">
        <v>5121</v>
      </c>
      <c r="F506" s="165" t="s">
        <v>1577</v>
      </c>
      <c r="G506" s="146"/>
      <c r="H506" s="146"/>
      <c r="I506" s="57"/>
    </row>
    <row r="507" spans="1:9" ht="14.25">
      <c r="A507" s="90">
        <v>497</v>
      </c>
      <c r="B507" s="112"/>
      <c r="C507" s="157"/>
      <c r="D507" s="157">
        <v>5130</v>
      </c>
      <c r="E507" s="157"/>
      <c r="F507" s="22" t="s">
        <v>1580</v>
      </c>
      <c r="G507" s="146">
        <v>5130</v>
      </c>
      <c r="H507" s="146" t="s">
        <v>1581</v>
      </c>
      <c r="I507" s="70" t="s">
        <v>1582</v>
      </c>
    </row>
    <row r="508" spans="1:9" ht="14.25">
      <c r="A508" s="90">
        <v>498</v>
      </c>
      <c r="B508" s="117"/>
      <c r="C508" s="53"/>
      <c r="D508" s="53"/>
      <c r="E508" s="8">
        <v>5131</v>
      </c>
      <c r="F508" s="165" t="s">
        <v>1583</v>
      </c>
      <c r="G508" s="146"/>
      <c r="H508" s="146"/>
      <c r="I508" s="57"/>
    </row>
    <row r="509" spans="1:9" ht="14.25">
      <c r="A509" s="90">
        <v>499</v>
      </c>
      <c r="B509" s="117"/>
      <c r="C509" s="53"/>
      <c r="D509" s="53"/>
      <c r="E509" s="8">
        <v>5132</v>
      </c>
      <c r="F509" s="165" t="s">
        <v>1584</v>
      </c>
      <c r="G509" s="146"/>
      <c r="H509" s="146"/>
      <c r="I509" s="57"/>
    </row>
    <row r="510" spans="1:9" ht="14.25">
      <c r="A510" s="90">
        <v>500</v>
      </c>
      <c r="B510" s="117"/>
      <c r="C510" s="53"/>
      <c r="D510" s="53"/>
      <c r="E510" s="8">
        <v>5133</v>
      </c>
      <c r="F510" s="165" t="s">
        <v>1585</v>
      </c>
      <c r="G510" s="146"/>
      <c r="H510" s="146"/>
      <c r="I510" s="57"/>
    </row>
    <row r="511" spans="1:9" ht="14.25">
      <c r="A511" s="90">
        <v>501</v>
      </c>
      <c r="B511" s="112"/>
      <c r="C511" s="157"/>
      <c r="D511" s="157">
        <v>5140</v>
      </c>
      <c r="E511" s="157"/>
      <c r="F511" s="22" t="s">
        <v>1586</v>
      </c>
      <c r="G511" s="146">
        <v>5140</v>
      </c>
      <c r="H511" s="146" t="s">
        <v>1587</v>
      </c>
      <c r="I511" s="70" t="s">
        <v>1588</v>
      </c>
    </row>
    <row r="512" spans="1:9" ht="14.25">
      <c r="A512" s="90">
        <v>502</v>
      </c>
      <c r="B512" s="117"/>
      <c r="C512" s="53"/>
      <c r="D512" s="53"/>
      <c r="E512" s="8">
        <v>5141</v>
      </c>
      <c r="F512" s="165" t="s">
        <v>1589</v>
      </c>
      <c r="G512" s="146"/>
      <c r="H512" s="146"/>
      <c r="I512" s="57"/>
    </row>
    <row r="513" spans="1:9" ht="14.25">
      <c r="A513" s="90">
        <v>503</v>
      </c>
      <c r="B513" s="112"/>
      <c r="C513" s="157"/>
      <c r="D513" s="157">
        <v>5150</v>
      </c>
      <c r="E513" s="157"/>
      <c r="F513" s="22" t="s">
        <v>1590</v>
      </c>
      <c r="G513" s="146">
        <v>5150</v>
      </c>
      <c r="H513" s="146" t="s">
        <v>1591</v>
      </c>
      <c r="I513" s="70" t="s">
        <v>1592</v>
      </c>
    </row>
    <row r="514" spans="1:9" ht="14.25">
      <c r="A514" s="90">
        <v>504</v>
      </c>
      <c r="B514" s="117"/>
      <c r="C514" s="53"/>
      <c r="D514" s="53"/>
      <c r="E514" s="8">
        <v>5151</v>
      </c>
      <c r="F514" s="165" t="s">
        <v>1593</v>
      </c>
      <c r="G514" s="146"/>
      <c r="H514" s="146"/>
      <c r="I514" s="57"/>
    </row>
    <row r="515" spans="1:9" ht="14.25">
      <c r="A515" s="90">
        <v>505</v>
      </c>
      <c r="B515" s="117"/>
      <c r="C515" s="53"/>
      <c r="D515" s="53"/>
      <c r="E515" s="8">
        <v>5152</v>
      </c>
      <c r="F515" s="165" t="s">
        <v>1594</v>
      </c>
      <c r="G515" s="146"/>
      <c r="H515" s="146"/>
      <c r="I515" s="57"/>
    </row>
    <row r="516" spans="1:9" ht="14.25">
      <c r="A516" s="90">
        <v>506</v>
      </c>
      <c r="B516" s="112"/>
      <c r="C516" s="157"/>
      <c r="D516" s="157">
        <v>5190</v>
      </c>
      <c r="E516" s="157"/>
      <c r="F516" s="22" t="s">
        <v>1595</v>
      </c>
      <c r="G516" s="146">
        <v>5190</v>
      </c>
      <c r="H516" s="146" t="s">
        <v>1596</v>
      </c>
      <c r="I516" s="70" t="s">
        <v>1597</v>
      </c>
    </row>
    <row r="517" spans="1:9" ht="14.25">
      <c r="A517" s="90">
        <v>507</v>
      </c>
      <c r="B517" s="117"/>
      <c r="C517" s="53"/>
      <c r="D517" s="53"/>
      <c r="E517" s="8">
        <v>5191</v>
      </c>
      <c r="F517" s="165" t="s">
        <v>1595</v>
      </c>
      <c r="G517" s="146"/>
      <c r="H517" s="146"/>
      <c r="I517" s="57"/>
    </row>
    <row r="518" spans="1:9" ht="14.25">
      <c r="A518" s="90">
        <v>508</v>
      </c>
      <c r="B518" s="117"/>
      <c r="C518" s="53"/>
      <c r="D518" s="53"/>
      <c r="E518" s="8">
        <v>5192</v>
      </c>
      <c r="F518" s="165" t="s">
        <v>1598</v>
      </c>
      <c r="G518" s="146"/>
      <c r="H518" s="146"/>
      <c r="I518" s="57"/>
    </row>
    <row r="519" spans="1:9" ht="14.25">
      <c r="A519" s="90">
        <v>509</v>
      </c>
      <c r="B519" s="133"/>
      <c r="C519" s="25">
        <v>5200</v>
      </c>
      <c r="D519" s="25"/>
      <c r="E519" s="25"/>
      <c r="F519" s="14" t="s">
        <v>1599</v>
      </c>
      <c r="G519" s="146">
        <v>5200</v>
      </c>
      <c r="H519" s="146" t="s">
        <v>1600</v>
      </c>
      <c r="I519" s="169" t="s">
        <v>1601</v>
      </c>
    </row>
    <row r="520" spans="1:9" ht="14.25">
      <c r="A520" s="90">
        <v>510</v>
      </c>
      <c r="B520" s="112"/>
      <c r="C520" s="157"/>
      <c r="D520" s="157">
        <v>5210</v>
      </c>
      <c r="E520" s="157"/>
      <c r="F520" s="22" t="s">
        <v>1602</v>
      </c>
      <c r="G520" s="146">
        <v>5210</v>
      </c>
      <c r="H520" s="146" t="s">
        <v>1603</v>
      </c>
      <c r="I520" s="70" t="s">
        <v>1604</v>
      </c>
    </row>
    <row r="521" spans="1:9" ht="14.25">
      <c r="A521" s="90">
        <v>511</v>
      </c>
      <c r="B521" s="117"/>
      <c r="C521" s="53"/>
      <c r="D521" s="53"/>
      <c r="E521" s="8">
        <v>5211</v>
      </c>
      <c r="F521" s="165" t="s">
        <v>1605</v>
      </c>
      <c r="G521" s="146"/>
      <c r="H521" s="146"/>
      <c r="I521" s="57"/>
    </row>
    <row r="522" spans="1:9" ht="14.25">
      <c r="A522" s="90">
        <v>512</v>
      </c>
      <c r="B522" s="112"/>
      <c r="C522" s="157"/>
      <c r="D522" s="157">
        <v>5220</v>
      </c>
      <c r="E522" s="157"/>
      <c r="F522" s="22" t="s">
        <v>1606</v>
      </c>
      <c r="G522" s="146">
        <v>5220</v>
      </c>
      <c r="H522" s="146" t="s">
        <v>1607</v>
      </c>
      <c r="I522" s="70" t="s">
        <v>1608</v>
      </c>
    </row>
    <row r="523" spans="1:9" ht="14.25">
      <c r="A523" s="90">
        <v>513</v>
      </c>
      <c r="B523" s="117"/>
      <c r="C523" s="53"/>
      <c r="D523" s="53"/>
      <c r="E523" s="8">
        <v>5221</v>
      </c>
      <c r="F523" s="165" t="s">
        <v>1606</v>
      </c>
      <c r="G523" s="146"/>
      <c r="H523" s="146"/>
      <c r="I523" s="57"/>
    </row>
    <row r="524" spans="1:9" ht="14.25">
      <c r="A524" s="90">
        <v>514</v>
      </c>
      <c r="B524" s="112"/>
      <c r="C524" s="157"/>
      <c r="D524" s="157">
        <v>5230</v>
      </c>
      <c r="E524" s="157"/>
      <c r="F524" s="22" t="s">
        <v>1609</v>
      </c>
      <c r="G524" s="146">
        <v>5230</v>
      </c>
      <c r="H524" s="146" t="s">
        <v>1610</v>
      </c>
      <c r="I524" s="70" t="s">
        <v>1611</v>
      </c>
    </row>
    <row r="525" spans="1:9" ht="14.25">
      <c r="A525" s="90">
        <v>515</v>
      </c>
      <c r="B525" s="117"/>
      <c r="C525" s="53"/>
      <c r="D525" s="53"/>
      <c r="E525" s="8">
        <v>5231</v>
      </c>
      <c r="F525" s="165" t="s">
        <v>1612</v>
      </c>
      <c r="G525" s="146"/>
      <c r="H525" s="146"/>
      <c r="I525" s="57"/>
    </row>
    <row r="526" spans="1:9" ht="14.25">
      <c r="A526" s="90">
        <v>516</v>
      </c>
      <c r="B526" s="112"/>
      <c r="C526" s="157"/>
      <c r="D526" s="157">
        <v>5290</v>
      </c>
      <c r="E526" s="157"/>
      <c r="F526" s="22" t="s">
        <v>1613</v>
      </c>
      <c r="G526" s="146">
        <v>5290</v>
      </c>
      <c r="H526" s="146" t="s">
        <v>1614</v>
      </c>
      <c r="I526" s="70" t="s">
        <v>1615</v>
      </c>
    </row>
    <row r="527" spans="1:9" ht="14.25">
      <c r="A527" s="90">
        <v>517</v>
      </c>
      <c r="B527" s="117"/>
      <c r="C527" s="53"/>
      <c r="D527" s="53"/>
      <c r="E527" s="8">
        <v>5291</v>
      </c>
      <c r="F527" s="165" t="s">
        <v>1613</v>
      </c>
      <c r="G527" s="146"/>
      <c r="H527" s="146"/>
      <c r="I527" s="57"/>
    </row>
    <row r="528" spans="1:9" ht="14.25">
      <c r="A528" s="90">
        <v>518</v>
      </c>
      <c r="B528" s="133"/>
      <c r="C528" s="25">
        <v>5300</v>
      </c>
      <c r="D528" s="25"/>
      <c r="E528" s="25"/>
      <c r="F528" s="14" t="s">
        <v>1616</v>
      </c>
      <c r="G528" s="146">
        <v>5300</v>
      </c>
      <c r="H528" s="146" t="s">
        <v>1617</v>
      </c>
      <c r="I528" s="169" t="s">
        <v>1618</v>
      </c>
    </row>
    <row r="529" spans="1:9" ht="14.25">
      <c r="A529" s="90">
        <v>519</v>
      </c>
      <c r="B529" s="112"/>
      <c r="C529" s="157"/>
      <c r="D529" s="157">
        <v>5310</v>
      </c>
      <c r="E529" s="157"/>
      <c r="F529" s="22" t="s">
        <v>1619</v>
      </c>
      <c r="G529" s="146">
        <v>5310</v>
      </c>
      <c r="H529" s="146" t="s">
        <v>1620</v>
      </c>
      <c r="I529" s="70" t="s">
        <v>1621</v>
      </c>
    </row>
    <row r="530" spans="1:9" ht="14.25">
      <c r="A530" s="90">
        <v>520</v>
      </c>
      <c r="B530" s="117"/>
      <c r="C530" s="53"/>
      <c r="D530" s="53"/>
      <c r="E530" s="8">
        <v>5311</v>
      </c>
      <c r="F530" s="165" t="s">
        <v>1622</v>
      </c>
      <c r="G530" s="146"/>
      <c r="H530" s="146"/>
      <c r="I530" s="57"/>
    </row>
    <row r="531" spans="1:9" ht="14.25">
      <c r="A531" s="90">
        <v>521</v>
      </c>
      <c r="B531" s="112"/>
      <c r="C531" s="157"/>
      <c r="D531" s="157">
        <v>5320</v>
      </c>
      <c r="E531" s="157"/>
      <c r="F531" s="22" t="s">
        <v>1623</v>
      </c>
      <c r="G531" s="146">
        <v>5320</v>
      </c>
      <c r="H531" s="146" t="s">
        <v>1624</v>
      </c>
      <c r="I531" s="70" t="s">
        <v>1625</v>
      </c>
    </row>
    <row r="532" spans="1:9" ht="14.25">
      <c r="A532" s="90">
        <v>522</v>
      </c>
      <c r="B532" s="117"/>
      <c r="C532" s="53"/>
      <c r="D532" s="53"/>
      <c r="E532" s="8">
        <v>5321</v>
      </c>
      <c r="F532" s="165" t="s">
        <v>1626</v>
      </c>
      <c r="G532" s="146"/>
      <c r="H532" s="146"/>
      <c r="I532" s="57"/>
    </row>
    <row r="533" spans="1:9" ht="14.25">
      <c r="A533" s="90">
        <v>523</v>
      </c>
      <c r="B533" s="117"/>
      <c r="C533" s="53"/>
      <c r="D533" s="53"/>
      <c r="E533" s="8">
        <v>5322</v>
      </c>
      <c r="F533" s="165" t="s">
        <v>1627</v>
      </c>
      <c r="G533" s="146"/>
      <c r="H533" s="146"/>
      <c r="I533" s="57"/>
    </row>
    <row r="534" spans="1:9" ht="14.25">
      <c r="A534" s="90">
        <v>524</v>
      </c>
      <c r="B534" s="133"/>
      <c r="C534" s="25">
        <v>5400</v>
      </c>
      <c r="D534" s="25"/>
      <c r="E534" s="25"/>
      <c r="F534" s="14" t="s">
        <v>1628</v>
      </c>
      <c r="G534" s="146">
        <v>5400</v>
      </c>
      <c r="H534" s="146" t="s">
        <v>1629</v>
      </c>
      <c r="I534" s="169" t="s">
        <v>1630</v>
      </c>
    </row>
    <row r="535" spans="1:9" ht="14.25">
      <c r="A535" s="90">
        <v>525</v>
      </c>
      <c r="B535" s="112"/>
      <c r="C535" s="157"/>
      <c r="D535" s="157">
        <v>5410</v>
      </c>
      <c r="E535" s="157"/>
      <c r="F535" s="22" t="s">
        <v>1631</v>
      </c>
      <c r="G535" s="146">
        <v>5410</v>
      </c>
      <c r="H535" s="146" t="s">
        <v>1632</v>
      </c>
      <c r="I535" s="70" t="s">
        <v>1633</v>
      </c>
    </row>
    <row r="536" spans="1:9" ht="14.25">
      <c r="A536" s="90">
        <v>526</v>
      </c>
      <c r="B536" s="117"/>
      <c r="C536" s="53"/>
      <c r="D536" s="53"/>
      <c r="E536" s="8">
        <v>5411</v>
      </c>
      <c r="F536" s="165" t="s">
        <v>1631</v>
      </c>
      <c r="G536" s="146"/>
      <c r="H536" s="146"/>
      <c r="I536" s="57"/>
    </row>
    <row r="537" spans="1:9" ht="14.25">
      <c r="A537" s="90">
        <v>527</v>
      </c>
      <c r="B537" s="112"/>
      <c r="C537" s="157"/>
      <c r="D537" s="157">
        <v>5420</v>
      </c>
      <c r="E537" s="157"/>
      <c r="F537" s="22" t="s">
        <v>1634</v>
      </c>
      <c r="G537" s="146">
        <v>5420</v>
      </c>
      <c r="H537" s="146" t="s">
        <v>1635</v>
      </c>
      <c r="I537" s="70" t="s">
        <v>1636</v>
      </c>
    </row>
    <row r="538" spans="1:9" ht="14.25">
      <c r="A538" s="90">
        <v>528</v>
      </c>
      <c r="B538" s="117"/>
      <c r="C538" s="53"/>
      <c r="D538" s="53"/>
      <c r="E538" s="8">
        <v>5421</v>
      </c>
      <c r="F538" s="165" t="s">
        <v>1634</v>
      </c>
      <c r="G538" s="146"/>
      <c r="H538" s="146"/>
      <c r="I538" s="57"/>
    </row>
    <row r="539" spans="1:9" ht="14.25">
      <c r="A539" s="90">
        <v>529</v>
      </c>
      <c r="B539" s="112"/>
      <c r="C539" s="157"/>
      <c r="D539" s="157">
        <v>5430</v>
      </c>
      <c r="E539" s="157"/>
      <c r="F539" s="22" t="s">
        <v>1637</v>
      </c>
      <c r="G539" s="146">
        <v>5430</v>
      </c>
      <c r="H539" s="146" t="s">
        <v>1638</v>
      </c>
      <c r="I539" s="70" t="s">
        <v>1639</v>
      </c>
    </row>
    <row r="540" spans="1:9" ht="14.25">
      <c r="A540" s="90">
        <v>530</v>
      </c>
      <c r="B540" s="117"/>
      <c r="C540" s="53"/>
      <c r="D540" s="53"/>
      <c r="E540" s="8">
        <v>5431</v>
      </c>
      <c r="F540" s="165" t="s">
        <v>1637</v>
      </c>
      <c r="G540" s="146"/>
      <c r="H540" s="146"/>
      <c r="I540" s="57"/>
    </row>
    <row r="541" spans="1:9" ht="14.25">
      <c r="A541" s="90">
        <v>531</v>
      </c>
      <c r="B541" s="112"/>
      <c r="C541" s="157"/>
      <c r="D541" s="157">
        <v>5440</v>
      </c>
      <c r="E541" s="157"/>
      <c r="F541" s="22" t="s">
        <v>1640</v>
      </c>
      <c r="G541" s="146">
        <v>5440</v>
      </c>
      <c r="H541" s="146" t="s">
        <v>1641</v>
      </c>
      <c r="I541" s="70" t="s">
        <v>1642</v>
      </c>
    </row>
    <row r="542" spans="1:9" ht="14.25">
      <c r="A542" s="90">
        <v>532</v>
      </c>
      <c r="B542" s="117"/>
      <c r="C542" s="53"/>
      <c r="D542" s="53"/>
      <c r="E542" s="8">
        <v>5441</v>
      </c>
      <c r="F542" s="165" t="s">
        <v>1640</v>
      </c>
      <c r="G542" s="146"/>
      <c r="H542" s="146"/>
      <c r="I542" s="57"/>
    </row>
    <row r="543" spans="1:9" ht="14.25">
      <c r="A543" s="90">
        <v>533</v>
      </c>
      <c r="B543" s="112"/>
      <c r="C543" s="157"/>
      <c r="D543" s="157">
        <v>5450</v>
      </c>
      <c r="E543" s="157"/>
      <c r="F543" s="22" t="s">
        <v>1643</v>
      </c>
      <c r="G543" s="146">
        <v>5450</v>
      </c>
      <c r="H543" s="146" t="s">
        <v>1644</v>
      </c>
      <c r="I543" s="70" t="s">
        <v>1645</v>
      </c>
    </row>
    <row r="544" spans="1:9" ht="14.25">
      <c r="A544" s="90">
        <v>534</v>
      </c>
      <c r="B544" s="117"/>
      <c r="C544" s="53"/>
      <c r="D544" s="53"/>
      <c r="E544" s="8">
        <v>5451</v>
      </c>
      <c r="F544" s="165" t="s">
        <v>1643</v>
      </c>
      <c r="G544" s="146"/>
      <c r="H544" s="146"/>
      <c r="I544" s="57"/>
    </row>
    <row r="545" spans="1:9" ht="14.25">
      <c r="A545" s="90">
        <v>535</v>
      </c>
      <c r="B545" s="112"/>
      <c r="C545" s="157"/>
      <c r="D545" s="157">
        <v>5490</v>
      </c>
      <c r="E545" s="157"/>
      <c r="F545" s="22" t="s">
        <v>1646</v>
      </c>
      <c r="G545" s="146">
        <v>5490</v>
      </c>
      <c r="H545" s="146" t="s">
        <v>1647</v>
      </c>
      <c r="I545" s="70" t="s">
        <v>1648</v>
      </c>
    </row>
    <row r="546" spans="1:9" ht="12.75">
      <c r="A546" s="90">
        <v>536</v>
      </c>
      <c r="B546" s="117"/>
      <c r="C546" s="53"/>
      <c r="D546" s="53"/>
      <c r="E546" s="8">
        <v>5491</v>
      </c>
      <c r="F546" s="165" t="s">
        <v>1649</v>
      </c>
      <c r="G546" s="31"/>
      <c r="H546" s="31"/>
      <c r="I546" s="90"/>
    </row>
    <row r="547" spans="1:9" ht="14.25">
      <c r="A547" s="90">
        <v>537</v>
      </c>
      <c r="B547" s="133"/>
      <c r="C547" s="25">
        <v>5500</v>
      </c>
      <c r="D547" s="25"/>
      <c r="E547" s="25"/>
      <c r="F547" s="14" t="s">
        <v>1650</v>
      </c>
      <c r="G547" s="146">
        <v>5500</v>
      </c>
      <c r="H547" s="146" t="s">
        <v>1651</v>
      </c>
      <c r="I547" s="169" t="s">
        <v>1652</v>
      </c>
    </row>
    <row r="548" spans="1:9" ht="14.25">
      <c r="A548" s="90">
        <v>538</v>
      </c>
      <c r="B548" s="112"/>
      <c r="C548" s="157"/>
      <c r="D548" s="157">
        <v>5510</v>
      </c>
      <c r="E548" s="157"/>
      <c r="F548" s="22" t="s">
        <v>1650</v>
      </c>
      <c r="G548" s="146">
        <v>5510</v>
      </c>
      <c r="H548" s="146" t="s">
        <v>1653</v>
      </c>
      <c r="I548" s="70" t="s">
        <v>1654</v>
      </c>
    </row>
    <row r="549" spans="1:9" ht="12.75">
      <c r="A549" s="90">
        <v>539</v>
      </c>
      <c r="B549" s="117"/>
      <c r="C549" s="53"/>
      <c r="D549" s="53"/>
      <c r="E549" s="8">
        <v>5511</v>
      </c>
      <c r="F549" s="165" t="s">
        <v>1655</v>
      </c>
      <c r="G549" s="31"/>
      <c r="H549" s="31"/>
      <c r="I549" s="90"/>
    </row>
    <row r="550" spans="1:9" ht="14.25">
      <c r="A550" s="90">
        <v>540</v>
      </c>
      <c r="B550" s="133"/>
      <c r="C550" s="25">
        <v>5600</v>
      </c>
      <c r="D550" s="25"/>
      <c r="E550" s="25"/>
      <c r="F550" s="14" t="s">
        <v>1656</v>
      </c>
      <c r="G550" s="146">
        <v>5600</v>
      </c>
      <c r="H550" s="146" t="s">
        <v>1657</v>
      </c>
      <c r="I550" s="169" t="s">
        <v>1658</v>
      </c>
    </row>
    <row r="551" spans="1:9" ht="14.25">
      <c r="A551" s="90">
        <v>541</v>
      </c>
      <c r="B551" s="112"/>
      <c r="C551" s="157"/>
      <c r="D551" s="157">
        <v>5610</v>
      </c>
      <c r="E551" s="157"/>
      <c r="F551" s="22" t="s">
        <v>1659</v>
      </c>
      <c r="G551" s="146">
        <v>5610</v>
      </c>
      <c r="H551" s="146" t="s">
        <v>1660</v>
      </c>
      <c r="I551" s="70" t="s">
        <v>1661</v>
      </c>
    </row>
    <row r="552" spans="1:9" ht="12.75">
      <c r="A552" s="90">
        <v>542</v>
      </c>
      <c r="B552" s="117"/>
      <c r="C552" s="53"/>
      <c r="D552" s="53"/>
      <c r="E552" s="8">
        <v>5611</v>
      </c>
      <c r="F552" s="165" t="s">
        <v>1659</v>
      </c>
      <c r="G552" s="31"/>
      <c r="H552" s="31"/>
      <c r="I552" s="90"/>
    </row>
    <row r="553" spans="1:9" ht="14.25">
      <c r="A553" s="90">
        <v>543</v>
      </c>
      <c r="B553" s="112"/>
      <c r="C553" s="157"/>
      <c r="D553" s="157">
        <v>5620</v>
      </c>
      <c r="E553" s="157"/>
      <c r="F553" s="22" t="s">
        <v>1662</v>
      </c>
      <c r="G553" s="146">
        <v>5620</v>
      </c>
      <c r="H553" s="146" t="s">
        <v>1663</v>
      </c>
      <c r="I553" s="70" t="s">
        <v>1664</v>
      </c>
    </row>
    <row r="554" spans="1:9" ht="12.75">
      <c r="A554" s="90">
        <v>544</v>
      </c>
      <c r="B554" s="117"/>
      <c r="C554" s="53"/>
      <c r="D554" s="53"/>
      <c r="E554" s="8">
        <v>5621</v>
      </c>
      <c r="F554" s="165" t="s">
        <v>1662</v>
      </c>
      <c r="G554" s="31"/>
      <c r="H554" s="31"/>
      <c r="I554" s="90"/>
    </row>
    <row r="555" spans="1:9" ht="14.25">
      <c r="A555" s="90">
        <v>545</v>
      </c>
      <c r="B555" s="112"/>
      <c r="C555" s="157"/>
      <c r="D555" s="157">
        <v>5630</v>
      </c>
      <c r="E555" s="157"/>
      <c r="F555" s="22" t="s">
        <v>1665</v>
      </c>
      <c r="G555" s="146">
        <v>5630</v>
      </c>
      <c r="H555" s="146" t="s">
        <v>1666</v>
      </c>
      <c r="I555" s="70" t="s">
        <v>1667</v>
      </c>
    </row>
    <row r="556" spans="1:9" ht="12.75">
      <c r="A556" s="90">
        <v>546</v>
      </c>
      <c r="B556" s="117"/>
      <c r="C556" s="53"/>
      <c r="D556" s="53"/>
      <c r="E556" s="8">
        <v>5631</v>
      </c>
      <c r="F556" s="165" t="s">
        <v>1668</v>
      </c>
      <c r="G556" s="31"/>
      <c r="H556" s="31"/>
      <c r="I556" s="90"/>
    </row>
    <row r="557" spans="1:9" ht="14.25">
      <c r="A557" s="90">
        <v>547</v>
      </c>
      <c r="B557" s="112"/>
      <c r="C557" s="157"/>
      <c r="D557" s="157">
        <v>5640</v>
      </c>
      <c r="E557" s="157"/>
      <c r="F557" s="22" t="s">
        <v>1669</v>
      </c>
      <c r="G557" s="146">
        <v>5640</v>
      </c>
      <c r="H557" s="146" t="s">
        <v>1670</v>
      </c>
      <c r="I557" s="70" t="s">
        <v>1671</v>
      </c>
    </row>
    <row r="558" spans="1:9" ht="14.25">
      <c r="A558" s="90">
        <v>548</v>
      </c>
      <c r="B558" s="117"/>
      <c r="C558" s="53"/>
      <c r="D558" s="53"/>
      <c r="E558" s="8">
        <v>5641</v>
      </c>
      <c r="F558" s="165" t="s">
        <v>1669</v>
      </c>
      <c r="G558" s="146"/>
      <c r="H558" s="146"/>
      <c r="I558" s="57"/>
    </row>
    <row r="559" spans="1:9" ht="14.25">
      <c r="A559" s="90">
        <v>549</v>
      </c>
      <c r="B559" s="112"/>
      <c r="C559" s="157"/>
      <c r="D559" s="157">
        <v>5650</v>
      </c>
      <c r="E559" s="157"/>
      <c r="F559" s="22" t="s">
        <v>1672</v>
      </c>
      <c r="G559" s="146">
        <v>5650</v>
      </c>
      <c r="H559" s="146" t="s">
        <v>1673</v>
      </c>
      <c r="I559" s="70" t="s">
        <v>1674</v>
      </c>
    </row>
    <row r="560" spans="1:9" ht="14.25">
      <c r="A560" s="90">
        <v>550</v>
      </c>
      <c r="B560" s="117"/>
      <c r="C560" s="53"/>
      <c r="D560" s="53"/>
      <c r="E560" s="8">
        <v>5651</v>
      </c>
      <c r="F560" s="165" t="s">
        <v>1675</v>
      </c>
      <c r="G560" s="146"/>
      <c r="H560" s="146"/>
      <c r="I560" s="57"/>
    </row>
    <row r="561" spans="1:9" ht="14.25">
      <c r="A561" s="90">
        <v>551</v>
      </c>
      <c r="B561" s="112"/>
      <c r="C561" s="157"/>
      <c r="D561" s="157">
        <v>5660</v>
      </c>
      <c r="E561" s="157"/>
      <c r="F561" s="22" t="s">
        <v>1676</v>
      </c>
      <c r="G561" s="146">
        <v>5660</v>
      </c>
      <c r="H561" s="146" t="s">
        <v>1677</v>
      </c>
      <c r="I561" s="70" t="s">
        <v>1678</v>
      </c>
    </row>
    <row r="562" spans="1:9" ht="12.75">
      <c r="A562" s="90">
        <v>552</v>
      </c>
      <c r="B562" s="117"/>
      <c r="C562" s="53"/>
      <c r="D562" s="53"/>
      <c r="E562" s="8">
        <v>5661</v>
      </c>
      <c r="F562" s="165" t="s">
        <v>1679</v>
      </c>
      <c r="G562" s="31"/>
      <c r="H562" s="31"/>
      <c r="I562" s="90"/>
    </row>
    <row r="563" spans="1:9" ht="12.75">
      <c r="A563" s="90">
        <v>553</v>
      </c>
      <c r="B563" s="117"/>
      <c r="C563" s="53"/>
      <c r="D563" s="53"/>
      <c r="E563" s="8">
        <v>5662</v>
      </c>
      <c r="F563" s="165" t="s">
        <v>1680</v>
      </c>
      <c r="G563" s="31"/>
      <c r="H563" s="31"/>
      <c r="I563" s="90"/>
    </row>
    <row r="564" spans="1:9" ht="14.25">
      <c r="A564" s="90">
        <v>554</v>
      </c>
      <c r="B564" s="117"/>
      <c r="C564" s="53"/>
      <c r="D564" s="53"/>
      <c r="E564" s="8">
        <v>5663</v>
      </c>
      <c r="F564" s="165" t="s">
        <v>1681</v>
      </c>
      <c r="G564" s="146"/>
      <c r="H564" s="146"/>
      <c r="I564" s="57"/>
    </row>
    <row r="565" spans="1:9" ht="14.25">
      <c r="A565" s="90">
        <v>555</v>
      </c>
      <c r="B565" s="112"/>
      <c r="C565" s="157"/>
      <c r="D565" s="157">
        <v>5670</v>
      </c>
      <c r="E565" s="157"/>
      <c r="F565" s="22" t="s">
        <v>1682</v>
      </c>
      <c r="G565" s="146">
        <v>5670</v>
      </c>
      <c r="H565" s="146" t="s">
        <v>1683</v>
      </c>
      <c r="I565" s="70" t="s">
        <v>1684</v>
      </c>
    </row>
    <row r="566" spans="1:9" ht="12.75">
      <c r="A566" s="90">
        <v>556</v>
      </c>
      <c r="B566" s="117"/>
      <c r="C566" s="53"/>
      <c r="D566" s="53"/>
      <c r="E566" s="8">
        <v>5671</v>
      </c>
      <c r="F566" s="165" t="s">
        <v>1685</v>
      </c>
      <c r="G566" s="31"/>
      <c r="H566" s="31"/>
      <c r="I566" s="90"/>
    </row>
    <row r="567" spans="1:9" ht="14.25">
      <c r="A567" s="90">
        <v>557</v>
      </c>
      <c r="B567" s="112"/>
      <c r="C567" s="157"/>
      <c r="D567" s="157">
        <v>5690</v>
      </c>
      <c r="E567" s="157"/>
      <c r="F567" s="22" t="s">
        <v>1686</v>
      </c>
      <c r="G567" s="146">
        <v>5690</v>
      </c>
      <c r="H567" s="146" t="s">
        <v>1687</v>
      </c>
      <c r="I567" s="70" t="s">
        <v>1688</v>
      </c>
    </row>
    <row r="568" spans="1:9" ht="12.75">
      <c r="A568" s="90">
        <v>558</v>
      </c>
      <c r="B568" s="117"/>
      <c r="C568" s="53"/>
      <c r="D568" s="53"/>
      <c r="E568" s="8">
        <v>5691</v>
      </c>
      <c r="F568" s="165" t="s">
        <v>1689</v>
      </c>
      <c r="G568" s="31"/>
      <c r="H568" s="31"/>
      <c r="I568" s="90"/>
    </row>
    <row r="569" spans="1:9" ht="14.25">
      <c r="A569" s="90">
        <v>559</v>
      </c>
      <c r="B569" s="133"/>
      <c r="C569" s="25">
        <v>5700</v>
      </c>
      <c r="D569" s="25"/>
      <c r="E569" s="25"/>
      <c r="F569" s="14" t="s">
        <v>1690</v>
      </c>
      <c r="G569" s="146">
        <v>5700</v>
      </c>
      <c r="H569" s="146" t="s">
        <v>1691</v>
      </c>
      <c r="I569" s="169" t="s">
        <v>1692</v>
      </c>
    </row>
    <row r="570" spans="1:9" ht="14.25">
      <c r="A570" s="90">
        <v>560</v>
      </c>
      <c r="B570" s="112"/>
      <c r="C570" s="157"/>
      <c r="D570" s="157">
        <v>5710</v>
      </c>
      <c r="E570" s="157"/>
      <c r="F570" s="22" t="s">
        <v>1693</v>
      </c>
      <c r="G570" s="146">
        <v>5710</v>
      </c>
      <c r="H570" s="146" t="s">
        <v>1694</v>
      </c>
      <c r="I570" s="70" t="s">
        <v>1695</v>
      </c>
    </row>
    <row r="571" spans="1:9" ht="14.25">
      <c r="A571" s="90">
        <v>561</v>
      </c>
      <c r="B571" s="117"/>
      <c r="C571" s="53"/>
      <c r="D571" s="53"/>
      <c r="E571" s="8">
        <v>5711</v>
      </c>
      <c r="F571" s="165" t="s">
        <v>1693</v>
      </c>
      <c r="G571" s="146"/>
      <c r="H571" s="146"/>
      <c r="I571" s="57"/>
    </row>
    <row r="572" spans="1:9" ht="14.25">
      <c r="A572" s="90">
        <v>562</v>
      </c>
      <c r="B572" s="112"/>
      <c r="C572" s="157"/>
      <c r="D572" s="157">
        <v>5720</v>
      </c>
      <c r="E572" s="157"/>
      <c r="F572" s="22" t="s">
        <v>1696</v>
      </c>
      <c r="G572" s="146">
        <v>5720</v>
      </c>
      <c r="H572" s="146" t="s">
        <v>1697</v>
      </c>
      <c r="I572" s="70" t="s">
        <v>1698</v>
      </c>
    </row>
    <row r="573" spans="1:9" ht="12.75">
      <c r="A573" s="90">
        <v>563</v>
      </c>
      <c r="B573" s="117"/>
      <c r="C573" s="53"/>
      <c r="D573" s="53"/>
      <c r="E573" s="8">
        <v>5721</v>
      </c>
      <c r="F573" s="165" t="s">
        <v>1696</v>
      </c>
      <c r="G573" s="31"/>
      <c r="H573" s="31"/>
      <c r="I573" s="90"/>
    </row>
    <row r="574" spans="1:9" ht="14.25">
      <c r="A574" s="90">
        <v>564</v>
      </c>
      <c r="B574" s="112"/>
      <c r="C574" s="157"/>
      <c r="D574" s="157">
        <v>5730</v>
      </c>
      <c r="E574" s="157"/>
      <c r="F574" s="22" t="s">
        <v>1699</v>
      </c>
      <c r="G574" s="146">
        <v>5730</v>
      </c>
      <c r="H574" s="146" t="s">
        <v>1700</v>
      </c>
      <c r="I574" s="70" t="s">
        <v>1701</v>
      </c>
    </row>
    <row r="575" spans="1:9" ht="12.75">
      <c r="A575" s="90">
        <v>565</v>
      </c>
      <c r="B575" s="117"/>
      <c r="C575" s="53"/>
      <c r="D575" s="53"/>
      <c r="E575" s="8">
        <v>5731</v>
      </c>
      <c r="F575" s="165" t="s">
        <v>1699</v>
      </c>
      <c r="G575" s="31"/>
      <c r="H575" s="31"/>
      <c r="I575" s="90"/>
    </row>
    <row r="576" spans="1:9" ht="14.25">
      <c r="A576" s="90">
        <v>566</v>
      </c>
      <c r="B576" s="112"/>
      <c r="C576" s="157"/>
      <c r="D576" s="157">
        <v>5740</v>
      </c>
      <c r="E576" s="157"/>
      <c r="F576" s="22" t="s">
        <v>1702</v>
      </c>
      <c r="G576" s="146">
        <v>5740</v>
      </c>
      <c r="H576" s="146" t="s">
        <v>1703</v>
      </c>
      <c r="I576" s="70" t="s">
        <v>1704</v>
      </c>
    </row>
    <row r="577" spans="1:9" ht="14.25">
      <c r="A577" s="90">
        <v>567</v>
      </c>
      <c r="B577" s="117"/>
      <c r="C577" s="53"/>
      <c r="D577" s="53"/>
      <c r="E577" s="8">
        <v>5741</v>
      </c>
      <c r="F577" s="165" t="s">
        <v>1702</v>
      </c>
      <c r="G577" s="146"/>
      <c r="H577" s="146"/>
      <c r="I577" s="57"/>
    </row>
    <row r="578" spans="1:9" ht="14.25">
      <c r="A578" s="90">
        <v>568</v>
      </c>
      <c r="B578" s="112"/>
      <c r="C578" s="157"/>
      <c r="D578" s="157">
        <v>5750</v>
      </c>
      <c r="E578" s="157"/>
      <c r="F578" s="22" t="s">
        <v>1705</v>
      </c>
      <c r="G578" s="146">
        <v>5750</v>
      </c>
      <c r="H578" s="146" t="s">
        <v>1706</v>
      </c>
      <c r="I578" s="70" t="s">
        <v>1707</v>
      </c>
    </row>
    <row r="579" spans="1:9" ht="14.25">
      <c r="A579" s="90">
        <v>569</v>
      </c>
      <c r="B579" s="117"/>
      <c r="C579" s="53"/>
      <c r="D579" s="53"/>
      <c r="E579" s="8">
        <v>5751</v>
      </c>
      <c r="F579" s="165" t="s">
        <v>1705</v>
      </c>
      <c r="G579" s="146"/>
      <c r="H579" s="146"/>
      <c r="I579" s="57"/>
    </row>
    <row r="580" spans="1:9" ht="14.25">
      <c r="A580" s="90">
        <v>570</v>
      </c>
      <c r="B580" s="112"/>
      <c r="C580" s="157"/>
      <c r="D580" s="157">
        <v>5760</v>
      </c>
      <c r="E580" s="157"/>
      <c r="F580" s="22" t="s">
        <v>1708</v>
      </c>
      <c r="G580" s="146">
        <v>5760</v>
      </c>
      <c r="H580" s="146" t="s">
        <v>1709</v>
      </c>
      <c r="I580" s="70" t="s">
        <v>1710</v>
      </c>
    </row>
    <row r="581" spans="1:9" ht="14.25">
      <c r="A581" s="90">
        <v>571</v>
      </c>
      <c r="B581" s="117"/>
      <c r="C581" s="53"/>
      <c r="D581" s="53"/>
      <c r="E581" s="8">
        <v>5761</v>
      </c>
      <c r="F581" s="165" t="s">
        <v>1708</v>
      </c>
      <c r="G581" s="146"/>
      <c r="H581" s="146"/>
      <c r="I581" s="57"/>
    </row>
    <row r="582" spans="1:9" ht="14.25">
      <c r="A582" s="90">
        <v>572</v>
      </c>
      <c r="B582" s="112"/>
      <c r="C582" s="157"/>
      <c r="D582" s="157">
        <v>5770</v>
      </c>
      <c r="E582" s="157"/>
      <c r="F582" s="22" t="s">
        <v>1711</v>
      </c>
      <c r="G582" s="146">
        <v>5770</v>
      </c>
      <c r="H582" s="146" t="s">
        <v>1712</v>
      </c>
      <c r="I582" s="70" t="s">
        <v>1713</v>
      </c>
    </row>
    <row r="583" spans="1:9" ht="14.25">
      <c r="A583" s="90">
        <v>573</v>
      </c>
      <c r="B583" s="117"/>
      <c r="C583" s="53"/>
      <c r="D583" s="53"/>
      <c r="E583" s="8">
        <v>5771</v>
      </c>
      <c r="F583" s="165" t="s">
        <v>1711</v>
      </c>
      <c r="G583" s="146"/>
      <c r="H583" s="146"/>
      <c r="I583" s="57"/>
    </row>
    <row r="584" spans="1:9" ht="14.25">
      <c r="A584" s="90">
        <v>574</v>
      </c>
      <c r="B584" s="112"/>
      <c r="C584" s="157"/>
      <c r="D584" s="157">
        <v>5780</v>
      </c>
      <c r="E584" s="157"/>
      <c r="F584" s="22" t="s">
        <v>1714</v>
      </c>
      <c r="G584" s="146">
        <v>5780</v>
      </c>
      <c r="H584" s="146" t="s">
        <v>1715</v>
      </c>
      <c r="I584" s="70" t="s">
        <v>1716</v>
      </c>
    </row>
    <row r="585" spans="1:9" ht="14.25">
      <c r="A585" s="90">
        <v>575</v>
      </c>
      <c r="B585" s="117"/>
      <c r="C585" s="53"/>
      <c r="D585" s="53"/>
      <c r="E585" s="8">
        <v>5781</v>
      </c>
      <c r="F585" s="165" t="s">
        <v>1717</v>
      </c>
      <c r="G585" s="146"/>
      <c r="H585" s="146"/>
      <c r="I585" s="57"/>
    </row>
    <row r="586" spans="1:9" ht="14.25">
      <c r="A586" s="90">
        <v>576</v>
      </c>
      <c r="B586" s="112"/>
      <c r="C586" s="157"/>
      <c r="D586" s="157">
        <v>5790</v>
      </c>
      <c r="E586" s="157"/>
      <c r="F586" s="22" t="s">
        <v>1718</v>
      </c>
      <c r="G586" s="146">
        <v>5790</v>
      </c>
      <c r="H586" s="146" t="s">
        <v>1719</v>
      </c>
      <c r="I586" s="70" t="s">
        <v>1720</v>
      </c>
    </row>
    <row r="587" spans="1:9" ht="14.25">
      <c r="A587" s="90">
        <v>577</v>
      </c>
      <c r="B587" s="117"/>
      <c r="C587" s="53"/>
      <c r="D587" s="53"/>
      <c r="E587" s="8">
        <v>5791</v>
      </c>
      <c r="F587" s="165" t="s">
        <v>1721</v>
      </c>
      <c r="G587" s="146"/>
      <c r="H587" s="146"/>
      <c r="I587" s="57"/>
    </row>
    <row r="588" spans="1:9" ht="14.25">
      <c r="A588" s="90">
        <v>578</v>
      </c>
      <c r="B588" s="133"/>
      <c r="C588" s="25">
        <v>5800</v>
      </c>
      <c r="D588" s="25"/>
      <c r="E588" s="25"/>
      <c r="F588" s="14" t="s">
        <v>1722</v>
      </c>
      <c r="G588" s="146">
        <v>5800</v>
      </c>
      <c r="H588" s="146" t="s">
        <v>1723</v>
      </c>
      <c r="I588" s="169" t="s">
        <v>1724</v>
      </c>
    </row>
    <row r="589" spans="1:9" ht="14.25">
      <c r="A589" s="90">
        <v>579</v>
      </c>
      <c r="B589" s="112"/>
      <c r="C589" s="157"/>
      <c r="D589" s="157">
        <v>5810</v>
      </c>
      <c r="E589" s="157"/>
      <c r="F589" s="22" t="s">
        <v>1725</v>
      </c>
      <c r="G589" s="146">
        <v>5810</v>
      </c>
      <c r="H589" s="146" t="s">
        <v>1726</v>
      </c>
      <c r="I589" s="70" t="s">
        <v>1727</v>
      </c>
    </row>
    <row r="590" spans="1:9" ht="14.25">
      <c r="A590" s="90">
        <v>580</v>
      </c>
      <c r="B590" s="117"/>
      <c r="C590" s="53"/>
      <c r="D590" s="53"/>
      <c r="E590" s="8">
        <v>5811</v>
      </c>
      <c r="F590" s="165" t="s">
        <v>1725</v>
      </c>
      <c r="G590" s="146"/>
      <c r="H590" s="146"/>
      <c r="I590" s="57"/>
    </row>
    <row r="591" spans="1:9" ht="14.25">
      <c r="A591" s="90">
        <v>581</v>
      </c>
      <c r="B591" s="112"/>
      <c r="C591" s="157"/>
      <c r="D591" s="157">
        <v>5820</v>
      </c>
      <c r="E591" s="157"/>
      <c r="F591" s="22" t="s">
        <v>1728</v>
      </c>
      <c r="G591" s="146">
        <v>5820</v>
      </c>
      <c r="H591" s="146" t="s">
        <v>1729</v>
      </c>
      <c r="I591" s="70" t="s">
        <v>1730</v>
      </c>
    </row>
    <row r="592" spans="1:9" ht="14.25">
      <c r="A592" s="90">
        <v>582</v>
      </c>
      <c r="B592" s="117"/>
      <c r="C592" s="53"/>
      <c r="D592" s="53"/>
      <c r="E592" s="8">
        <v>5821</v>
      </c>
      <c r="F592" s="165" t="s">
        <v>1728</v>
      </c>
      <c r="G592" s="146"/>
      <c r="H592" s="146"/>
      <c r="I592" s="57"/>
    </row>
    <row r="593" spans="1:9" ht="14.25">
      <c r="A593" s="90">
        <v>583</v>
      </c>
      <c r="B593" s="112"/>
      <c r="C593" s="157"/>
      <c r="D593" s="157">
        <v>5830</v>
      </c>
      <c r="E593" s="157"/>
      <c r="F593" s="22" t="s">
        <v>1731</v>
      </c>
      <c r="G593" s="146">
        <v>5830</v>
      </c>
      <c r="H593" s="146" t="s">
        <v>1732</v>
      </c>
      <c r="I593" s="70" t="s">
        <v>1733</v>
      </c>
    </row>
    <row r="594" spans="1:9" ht="14.25">
      <c r="A594" s="90">
        <v>584</v>
      </c>
      <c r="B594" s="117"/>
      <c r="C594" s="53"/>
      <c r="D594" s="53"/>
      <c r="E594" s="8">
        <v>5831</v>
      </c>
      <c r="F594" s="165" t="s">
        <v>1734</v>
      </c>
      <c r="G594" s="146"/>
      <c r="H594" s="146"/>
      <c r="I594" s="57"/>
    </row>
    <row r="595" spans="1:9" ht="14.25">
      <c r="A595" s="90">
        <v>585</v>
      </c>
      <c r="B595" s="112"/>
      <c r="C595" s="157"/>
      <c r="D595" s="157">
        <v>5890</v>
      </c>
      <c r="E595" s="157"/>
      <c r="F595" s="22" t="s">
        <v>1735</v>
      </c>
      <c r="G595" s="146">
        <v>5890</v>
      </c>
      <c r="H595" s="146" t="s">
        <v>1736</v>
      </c>
      <c r="I595" s="70" t="s">
        <v>1737</v>
      </c>
    </row>
    <row r="596" spans="1:9" ht="14.25">
      <c r="A596" s="90">
        <v>586</v>
      </c>
      <c r="B596" s="117"/>
      <c r="C596" s="53"/>
      <c r="D596" s="53"/>
      <c r="E596" s="8">
        <v>5891</v>
      </c>
      <c r="F596" s="165" t="s">
        <v>1738</v>
      </c>
      <c r="G596" s="146"/>
      <c r="H596" s="146"/>
      <c r="I596" s="57"/>
    </row>
    <row r="597" spans="1:9" ht="14.25">
      <c r="A597" s="90">
        <v>587</v>
      </c>
      <c r="B597" s="133"/>
      <c r="C597" s="25">
        <v>5900</v>
      </c>
      <c r="D597" s="25"/>
      <c r="E597" s="25"/>
      <c r="F597" s="14" t="s">
        <v>1739</v>
      </c>
      <c r="G597" s="146">
        <v>5900</v>
      </c>
      <c r="H597" s="146" t="s">
        <v>1740</v>
      </c>
      <c r="I597" s="169" t="s">
        <v>1741</v>
      </c>
    </row>
    <row r="598" spans="1:9" ht="14.25">
      <c r="A598" s="90">
        <v>588</v>
      </c>
      <c r="B598" s="112"/>
      <c r="C598" s="157"/>
      <c r="D598" s="157">
        <v>5910</v>
      </c>
      <c r="E598" s="157"/>
      <c r="F598" s="22" t="s">
        <v>1742</v>
      </c>
      <c r="G598" s="146">
        <v>5910</v>
      </c>
      <c r="H598" s="146" t="s">
        <v>1743</v>
      </c>
      <c r="I598" s="70" t="s">
        <v>1744</v>
      </c>
    </row>
    <row r="599" spans="1:9" ht="14.25">
      <c r="A599" s="90">
        <v>589</v>
      </c>
      <c r="B599" s="117"/>
      <c r="C599" s="53"/>
      <c r="D599" s="53"/>
      <c r="E599" s="8">
        <v>5911</v>
      </c>
      <c r="F599" s="165" t="s">
        <v>1742</v>
      </c>
      <c r="G599" s="146"/>
      <c r="H599" s="146"/>
      <c r="I599" s="57"/>
    </row>
    <row r="600" spans="1:9" ht="14.25">
      <c r="A600" s="90">
        <v>590</v>
      </c>
      <c r="B600" s="112"/>
      <c r="C600" s="157"/>
      <c r="D600" s="157">
        <v>5920</v>
      </c>
      <c r="E600" s="157"/>
      <c r="F600" s="22" t="s">
        <v>1745</v>
      </c>
      <c r="G600" s="146">
        <v>5920</v>
      </c>
      <c r="H600" s="146" t="s">
        <v>1746</v>
      </c>
      <c r="I600" s="70" t="s">
        <v>1747</v>
      </c>
    </row>
    <row r="601" spans="1:9" ht="14.25">
      <c r="A601" s="90">
        <v>591</v>
      </c>
      <c r="B601" s="117"/>
      <c r="C601" s="53"/>
      <c r="D601" s="53"/>
      <c r="E601" s="8">
        <v>5921</v>
      </c>
      <c r="F601" s="165" t="s">
        <v>1745</v>
      </c>
      <c r="G601" s="146"/>
      <c r="H601" s="146"/>
      <c r="I601" s="57"/>
    </row>
    <row r="602" spans="1:9" ht="14.25">
      <c r="A602" s="90">
        <v>592</v>
      </c>
      <c r="B602" s="112"/>
      <c r="C602" s="157"/>
      <c r="D602" s="157">
        <v>5930</v>
      </c>
      <c r="E602" s="157"/>
      <c r="F602" s="22" t="s">
        <v>1748</v>
      </c>
      <c r="G602" s="146">
        <v>5930</v>
      </c>
      <c r="H602" s="146" t="s">
        <v>1749</v>
      </c>
      <c r="I602" s="70" t="s">
        <v>1750</v>
      </c>
    </row>
    <row r="603" spans="1:9" ht="14.25">
      <c r="A603" s="90">
        <v>593</v>
      </c>
      <c r="B603" s="117"/>
      <c r="C603" s="53"/>
      <c r="D603" s="53"/>
      <c r="E603" s="8">
        <v>5931</v>
      </c>
      <c r="F603" s="165" t="s">
        <v>1748</v>
      </c>
      <c r="G603" s="146"/>
      <c r="H603" s="146"/>
      <c r="I603" s="57"/>
    </row>
    <row r="604" spans="1:9" ht="14.25">
      <c r="A604" s="90">
        <v>594</v>
      </c>
      <c r="B604" s="112"/>
      <c r="C604" s="157"/>
      <c r="D604" s="157">
        <v>5940</v>
      </c>
      <c r="E604" s="157"/>
      <c r="F604" s="22" t="s">
        <v>1751</v>
      </c>
      <c r="G604" s="146">
        <v>5940</v>
      </c>
      <c r="H604" s="146" t="s">
        <v>1752</v>
      </c>
      <c r="I604" s="70" t="s">
        <v>1753</v>
      </c>
    </row>
    <row r="605" spans="1:9" ht="14.25">
      <c r="A605" s="90">
        <v>595</v>
      </c>
      <c r="B605" s="117"/>
      <c r="C605" s="53"/>
      <c r="D605" s="53"/>
      <c r="E605" s="8">
        <v>5941</v>
      </c>
      <c r="F605" s="165" t="s">
        <v>1751</v>
      </c>
      <c r="G605" s="146"/>
      <c r="H605" s="146"/>
      <c r="I605" s="57"/>
    </row>
    <row r="606" spans="1:9" ht="14.25">
      <c r="A606" s="90">
        <v>596</v>
      </c>
      <c r="B606" s="112"/>
      <c r="C606" s="157"/>
      <c r="D606" s="157">
        <v>5950</v>
      </c>
      <c r="E606" s="157"/>
      <c r="F606" s="22" t="s">
        <v>1754</v>
      </c>
      <c r="G606" s="146">
        <v>5950</v>
      </c>
      <c r="H606" s="146" t="s">
        <v>1755</v>
      </c>
      <c r="I606" s="70" t="s">
        <v>1756</v>
      </c>
    </row>
    <row r="607" spans="1:9" ht="14.25">
      <c r="A607" s="90">
        <v>597</v>
      </c>
      <c r="B607" s="117"/>
      <c r="C607" s="53"/>
      <c r="D607" s="53"/>
      <c r="E607" s="8">
        <v>5951</v>
      </c>
      <c r="F607" s="165" t="s">
        <v>1754</v>
      </c>
      <c r="G607" s="146"/>
      <c r="H607" s="146"/>
      <c r="I607" s="57"/>
    </row>
    <row r="608" spans="1:9" ht="14.25">
      <c r="A608" s="90">
        <v>598</v>
      </c>
      <c r="B608" s="112"/>
      <c r="C608" s="157"/>
      <c r="D608" s="157">
        <v>5960</v>
      </c>
      <c r="E608" s="157"/>
      <c r="F608" s="22" t="s">
        <v>1757</v>
      </c>
      <c r="G608" s="146">
        <v>5960</v>
      </c>
      <c r="H608" s="146" t="s">
        <v>1758</v>
      </c>
      <c r="I608" s="70" t="s">
        <v>1759</v>
      </c>
    </row>
    <row r="609" spans="1:9" ht="14.25">
      <c r="A609" s="90">
        <v>599</v>
      </c>
      <c r="B609" s="117"/>
      <c r="C609" s="53"/>
      <c r="D609" s="53"/>
      <c r="E609" s="8">
        <v>5961</v>
      </c>
      <c r="F609" s="165" t="s">
        <v>1757</v>
      </c>
      <c r="G609" s="146"/>
      <c r="H609" s="146"/>
      <c r="I609" s="57"/>
    </row>
    <row r="610" spans="1:9" ht="14.25">
      <c r="A610" s="90">
        <v>600</v>
      </c>
      <c r="B610" s="112"/>
      <c r="C610" s="157"/>
      <c r="D610" s="157">
        <v>5970</v>
      </c>
      <c r="E610" s="157"/>
      <c r="F610" s="22" t="s">
        <v>1760</v>
      </c>
      <c r="G610" s="146">
        <v>5970</v>
      </c>
      <c r="H610" s="146" t="s">
        <v>1761</v>
      </c>
      <c r="I610" s="70" t="s">
        <v>1762</v>
      </c>
    </row>
    <row r="611" spans="1:9" ht="14.25">
      <c r="A611" s="90">
        <v>601</v>
      </c>
      <c r="B611" s="117"/>
      <c r="C611" s="53"/>
      <c r="D611" s="53"/>
      <c r="E611" s="8">
        <v>5971</v>
      </c>
      <c r="F611" s="165" t="s">
        <v>1760</v>
      </c>
      <c r="G611" s="146"/>
      <c r="H611" s="146"/>
      <c r="I611" s="57"/>
    </row>
    <row r="612" spans="1:9" ht="14.25">
      <c r="A612" s="90">
        <v>602</v>
      </c>
      <c r="B612" s="112"/>
      <c r="C612" s="157"/>
      <c r="D612" s="157">
        <v>5980</v>
      </c>
      <c r="E612" s="157"/>
      <c r="F612" s="22" t="s">
        <v>1763</v>
      </c>
      <c r="G612" s="146">
        <v>5980</v>
      </c>
      <c r="H612" s="146" t="s">
        <v>1764</v>
      </c>
      <c r="I612" s="70" t="s">
        <v>1765</v>
      </c>
    </row>
    <row r="613" spans="1:9" ht="14.25">
      <c r="A613" s="90">
        <v>603</v>
      </c>
      <c r="B613" s="117"/>
      <c r="C613" s="53"/>
      <c r="D613" s="53"/>
      <c r="E613" s="8">
        <v>5981</v>
      </c>
      <c r="F613" s="165" t="s">
        <v>1763</v>
      </c>
      <c r="G613" s="146"/>
      <c r="H613" s="146"/>
      <c r="I613" s="57"/>
    </row>
    <row r="614" spans="1:9" ht="14.25">
      <c r="A614" s="90">
        <v>604</v>
      </c>
      <c r="B614" s="112"/>
      <c r="C614" s="157"/>
      <c r="D614" s="157">
        <v>5990</v>
      </c>
      <c r="E614" s="157"/>
      <c r="F614" s="22" t="s">
        <v>1766</v>
      </c>
      <c r="G614" s="146">
        <v>5990</v>
      </c>
      <c r="H614" s="146" t="s">
        <v>1767</v>
      </c>
      <c r="I614" s="70" t="s">
        <v>1768</v>
      </c>
    </row>
    <row r="615" spans="1:9" ht="14.25">
      <c r="A615" s="90">
        <v>605</v>
      </c>
      <c r="B615" s="117"/>
      <c r="C615" s="53"/>
      <c r="D615" s="53"/>
      <c r="E615" s="8">
        <v>5991</v>
      </c>
      <c r="F615" s="165" t="s">
        <v>1766</v>
      </c>
      <c r="G615" s="146"/>
      <c r="H615" s="146"/>
      <c r="I615" s="57"/>
    </row>
    <row r="616" spans="1:9" ht="14.25">
      <c r="A616" s="90">
        <v>606</v>
      </c>
      <c r="B616" s="43">
        <v>6000</v>
      </c>
      <c r="C616" s="61"/>
      <c r="D616" s="61"/>
      <c r="E616" s="43"/>
      <c r="F616" s="65" t="s">
        <v>1769</v>
      </c>
      <c r="G616" s="146">
        <v>6000</v>
      </c>
      <c r="H616" s="146" t="s">
        <v>1770</v>
      </c>
      <c r="I616" s="26" t="s">
        <v>1771</v>
      </c>
    </row>
    <row r="617" spans="1:9" ht="14.25">
      <c r="A617" s="90">
        <v>607</v>
      </c>
      <c r="B617" s="133"/>
      <c r="C617" s="25">
        <v>6100</v>
      </c>
      <c r="D617" s="25"/>
      <c r="E617" s="25"/>
      <c r="F617" s="14" t="s">
        <v>1772</v>
      </c>
      <c r="G617" s="146">
        <v>6100</v>
      </c>
      <c r="H617" s="146" t="s">
        <v>1773</v>
      </c>
      <c r="I617" s="169" t="s">
        <v>1774</v>
      </c>
    </row>
    <row r="618" spans="1:9" ht="14.25">
      <c r="A618" s="90">
        <v>608</v>
      </c>
      <c r="B618" s="112"/>
      <c r="C618" s="157"/>
      <c r="D618" s="157">
        <v>6110</v>
      </c>
      <c r="E618" s="157"/>
      <c r="F618" s="22" t="s">
        <v>1775</v>
      </c>
      <c r="G618" s="146">
        <v>6110</v>
      </c>
      <c r="H618" s="146" t="s">
        <v>1776</v>
      </c>
      <c r="I618" s="70" t="s">
        <v>1777</v>
      </c>
    </row>
    <row r="619" spans="1:9" ht="14.25">
      <c r="A619" s="90">
        <v>609</v>
      </c>
      <c r="B619" s="117"/>
      <c r="C619" s="53"/>
      <c r="D619" s="53"/>
      <c r="E619" s="8">
        <v>6111</v>
      </c>
      <c r="F619" s="165" t="s">
        <v>1775</v>
      </c>
      <c r="G619" s="146"/>
      <c r="H619" s="146"/>
      <c r="I619" s="57"/>
    </row>
    <row r="620" spans="1:9" ht="14.25">
      <c r="A620" s="90">
        <v>610</v>
      </c>
      <c r="B620" s="112"/>
      <c r="C620" s="157"/>
      <c r="D620" s="157">
        <v>6120</v>
      </c>
      <c r="E620" s="157"/>
      <c r="F620" s="22" t="s">
        <v>1778</v>
      </c>
      <c r="G620" s="146">
        <v>6120</v>
      </c>
      <c r="H620" s="146" t="s">
        <v>1779</v>
      </c>
      <c r="I620" s="70" t="s">
        <v>1780</v>
      </c>
    </row>
    <row r="621" spans="1:9" ht="14.25">
      <c r="A621" s="90">
        <v>611</v>
      </c>
      <c r="B621" s="117"/>
      <c r="C621" s="53"/>
      <c r="D621" s="53"/>
      <c r="E621" s="8">
        <v>6121</v>
      </c>
      <c r="F621" s="165" t="s">
        <v>1778</v>
      </c>
      <c r="G621" s="146"/>
      <c r="H621" s="146"/>
      <c r="I621" s="57"/>
    </row>
    <row r="622" spans="1:9" ht="14.25">
      <c r="A622" s="90">
        <v>612</v>
      </c>
      <c r="B622" s="112"/>
      <c r="C622" s="157"/>
      <c r="D622" s="157">
        <v>6130</v>
      </c>
      <c r="E622" s="157"/>
      <c r="F622" s="22" t="s">
        <v>1781</v>
      </c>
      <c r="G622" s="146">
        <v>6130</v>
      </c>
      <c r="H622" s="146" t="s">
        <v>1782</v>
      </c>
      <c r="I622" s="70" t="s">
        <v>1783</v>
      </c>
    </row>
    <row r="623" spans="1:9" ht="14.25">
      <c r="A623" s="90">
        <v>613</v>
      </c>
      <c r="B623" s="117"/>
      <c r="C623" s="53"/>
      <c r="D623" s="53"/>
      <c r="E623" s="8">
        <v>6131</v>
      </c>
      <c r="F623" s="165" t="s">
        <v>1784</v>
      </c>
      <c r="G623" s="146"/>
      <c r="H623" s="146"/>
      <c r="I623" s="57"/>
    </row>
    <row r="624" spans="1:9" ht="14.25">
      <c r="A624" s="90">
        <v>614</v>
      </c>
      <c r="B624" s="112"/>
      <c r="C624" s="157"/>
      <c r="D624" s="157">
        <v>6140</v>
      </c>
      <c r="E624" s="157"/>
      <c r="F624" s="22" t="s">
        <v>1785</v>
      </c>
      <c r="G624" s="146">
        <v>6140</v>
      </c>
      <c r="H624" s="146" t="s">
        <v>1786</v>
      </c>
      <c r="I624" s="70" t="s">
        <v>1787</v>
      </c>
    </row>
    <row r="625" spans="1:9" ht="14.25">
      <c r="A625" s="90">
        <v>615</v>
      </c>
      <c r="B625" s="117"/>
      <c r="C625" s="53"/>
      <c r="D625" s="53"/>
      <c r="E625" s="8">
        <v>6141</v>
      </c>
      <c r="F625" s="165" t="s">
        <v>1785</v>
      </c>
      <c r="G625" s="146"/>
      <c r="H625" s="146"/>
      <c r="I625" s="57"/>
    </row>
    <row r="626" spans="1:9" ht="14.25">
      <c r="A626" s="90">
        <v>616</v>
      </c>
      <c r="B626" s="112"/>
      <c r="C626" s="157"/>
      <c r="D626" s="157">
        <v>6150</v>
      </c>
      <c r="E626" s="157"/>
      <c r="F626" s="22" t="s">
        <v>1788</v>
      </c>
      <c r="G626" s="146">
        <v>6150</v>
      </c>
      <c r="H626" s="146" t="s">
        <v>1789</v>
      </c>
      <c r="I626" s="70" t="s">
        <v>1790</v>
      </c>
    </row>
    <row r="627" spans="1:9" ht="14.25">
      <c r="A627" s="90">
        <v>617</v>
      </c>
      <c r="B627" s="117"/>
      <c r="C627" s="53"/>
      <c r="D627" s="53"/>
      <c r="E627" s="8">
        <v>6151</v>
      </c>
      <c r="F627" s="165" t="s">
        <v>1788</v>
      </c>
      <c r="G627" s="146"/>
      <c r="H627" s="146"/>
      <c r="I627" s="57"/>
    </row>
    <row r="628" spans="1:9" ht="14.25">
      <c r="A628" s="90">
        <v>618</v>
      </c>
      <c r="B628" s="112"/>
      <c r="C628" s="157"/>
      <c r="D628" s="157">
        <v>6160</v>
      </c>
      <c r="E628" s="157"/>
      <c r="F628" s="22" t="s">
        <v>1791</v>
      </c>
      <c r="G628" s="146">
        <v>6160</v>
      </c>
      <c r="H628" s="146" t="s">
        <v>1792</v>
      </c>
      <c r="I628" s="70" t="s">
        <v>1793</v>
      </c>
    </row>
    <row r="629" spans="1:9" ht="14.25">
      <c r="A629" s="90">
        <v>619</v>
      </c>
      <c r="B629" s="117"/>
      <c r="C629" s="53"/>
      <c r="D629" s="53"/>
      <c r="E629" s="8">
        <v>6161</v>
      </c>
      <c r="F629" s="165" t="s">
        <v>1791</v>
      </c>
      <c r="G629" s="146"/>
      <c r="H629" s="146"/>
      <c r="I629" s="57"/>
    </row>
    <row r="630" spans="1:9" ht="14.25">
      <c r="A630" s="90">
        <v>620</v>
      </c>
      <c r="B630" s="112"/>
      <c r="C630" s="157"/>
      <c r="D630" s="157">
        <v>6170</v>
      </c>
      <c r="E630" s="157"/>
      <c r="F630" s="22" t="s">
        <v>1794</v>
      </c>
      <c r="G630" s="146">
        <v>6170</v>
      </c>
      <c r="H630" s="146" t="s">
        <v>1795</v>
      </c>
      <c r="I630" s="70" t="s">
        <v>1796</v>
      </c>
    </row>
    <row r="631" spans="1:9" ht="14.25">
      <c r="A631" s="90">
        <v>621</v>
      </c>
      <c r="B631" s="117"/>
      <c r="C631" s="53"/>
      <c r="D631" s="53"/>
      <c r="E631" s="8">
        <v>6171</v>
      </c>
      <c r="F631" s="165" t="s">
        <v>1794</v>
      </c>
      <c r="G631" s="146"/>
      <c r="H631" s="146"/>
      <c r="I631" s="57"/>
    </row>
    <row r="632" spans="1:9" ht="14.25">
      <c r="A632" s="90">
        <v>622</v>
      </c>
      <c r="B632" s="112"/>
      <c r="C632" s="157"/>
      <c r="D632" s="157">
        <v>6190</v>
      </c>
      <c r="E632" s="157"/>
      <c r="F632" s="22" t="s">
        <v>1797</v>
      </c>
      <c r="G632" s="146">
        <v>6190</v>
      </c>
      <c r="H632" s="146" t="s">
        <v>1798</v>
      </c>
      <c r="I632" s="70" t="s">
        <v>1799</v>
      </c>
    </row>
    <row r="633" spans="1:9" ht="14.25">
      <c r="A633" s="90">
        <v>623</v>
      </c>
      <c r="B633" s="117"/>
      <c r="C633" s="53"/>
      <c r="D633" s="53"/>
      <c r="E633" s="8">
        <v>6191</v>
      </c>
      <c r="F633" s="165" t="s">
        <v>1797</v>
      </c>
      <c r="G633" s="146"/>
      <c r="H633" s="146"/>
      <c r="I633" s="57"/>
    </row>
    <row r="634" spans="1:9" ht="14.25">
      <c r="A634" s="90">
        <v>624</v>
      </c>
      <c r="B634" s="133"/>
      <c r="C634" s="25">
        <v>6200</v>
      </c>
      <c r="D634" s="25"/>
      <c r="E634" s="25"/>
      <c r="F634" s="14" t="s">
        <v>1800</v>
      </c>
      <c r="G634" s="146">
        <v>6200</v>
      </c>
      <c r="H634" s="146" t="s">
        <v>1801</v>
      </c>
      <c r="I634" s="169" t="s">
        <v>1802</v>
      </c>
    </row>
    <row r="635" spans="1:9" ht="14.25">
      <c r="A635" s="90">
        <v>625</v>
      </c>
      <c r="B635" s="112"/>
      <c r="C635" s="157"/>
      <c r="D635" s="157">
        <v>6210</v>
      </c>
      <c r="E635" s="157"/>
      <c r="F635" s="22" t="s">
        <v>1775</v>
      </c>
      <c r="G635" s="146">
        <v>6210</v>
      </c>
      <c r="H635" s="146" t="s">
        <v>1803</v>
      </c>
      <c r="I635" s="70" t="s">
        <v>1777</v>
      </c>
    </row>
    <row r="636" spans="1:9" ht="14.25">
      <c r="A636" s="90">
        <v>626</v>
      </c>
      <c r="B636" s="117"/>
      <c r="C636" s="53"/>
      <c r="D636" s="53"/>
      <c r="E636" s="8">
        <v>6211</v>
      </c>
      <c r="F636" s="165" t="s">
        <v>1775</v>
      </c>
      <c r="G636" s="146"/>
      <c r="H636" s="146"/>
      <c r="I636" s="57"/>
    </row>
    <row r="637" spans="1:9" ht="14.25">
      <c r="A637" s="90">
        <v>627</v>
      </c>
      <c r="B637" s="112"/>
      <c r="C637" s="157"/>
      <c r="D637" s="157">
        <v>6220</v>
      </c>
      <c r="E637" s="157"/>
      <c r="F637" s="22" t="s">
        <v>1778</v>
      </c>
      <c r="G637" s="146">
        <v>6220</v>
      </c>
      <c r="H637" s="146" t="s">
        <v>1804</v>
      </c>
      <c r="I637" s="70" t="s">
        <v>1780</v>
      </c>
    </row>
    <row r="638" spans="1:9" ht="14.25">
      <c r="A638" s="90">
        <v>628</v>
      </c>
      <c r="B638" s="117"/>
      <c r="C638" s="53"/>
      <c r="D638" s="53"/>
      <c r="E638" s="8">
        <v>6221</v>
      </c>
      <c r="F638" s="165" t="s">
        <v>1778</v>
      </c>
      <c r="G638" s="146"/>
      <c r="H638" s="146"/>
      <c r="I638" s="57"/>
    </row>
    <row r="639" spans="1:9" ht="14.25">
      <c r="A639" s="90">
        <v>629</v>
      </c>
      <c r="B639" s="112"/>
      <c r="C639" s="157"/>
      <c r="D639" s="157">
        <v>6230</v>
      </c>
      <c r="E639" s="157"/>
      <c r="F639" s="22" t="s">
        <v>1781</v>
      </c>
      <c r="G639" s="146">
        <v>6230</v>
      </c>
      <c r="H639" s="146" t="s">
        <v>1805</v>
      </c>
      <c r="I639" s="70" t="s">
        <v>1783</v>
      </c>
    </row>
    <row r="640" spans="1:9" ht="14.25">
      <c r="A640" s="90">
        <v>630</v>
      </c>
      <c r="B640" s="117"/>
      <c r="C640" s="53"/>
      <c r="D640" s="53"/>
      <c r="E640" s="8">
        <v>6231</v>
      </c>
      <c r="F640" s="165" t="s">
        <v>1784</v>
      </c>
      <c r="G640" s="146"/>
      <c r="H640" s="146"/>
      <c r="I640" s="57"/>
    </row>
    <row r="641" spans="1:9" ht="14.25">
      <c r="A641" s="90">
        <v>631</v>
      </c>
      <c r="B641" s="112"/>
      <c r="C641" s="157"/>
      <c r="D641" s="157">
        <v>6240</v>
      </c>
      <c r="E641" s="157"/>
      <c r="F641" s="22" t="s">
        <v>1785</v>
      </c>
      <c r="G641" s="146">
        <v>6240</v>
      </c>
      <c r="H641" s="146" t="s">
        <v>1806</v>
      </c>
      <c r="I641" s="70" t="s">
        <v>1787</v>
      </c>
    </row>
    <row r="642" spans="1:9" ht="14.25">
      <c r="A642" s="90">
        <v>632</v>
      </c>
      <c r="B642" s="117"/>
      <c r="C642" s="53"/>
      <c r="D642" s="53"/>
      <c r="E642" s="8">
        <v>6241</v>
      </c>
      <c r="F642" s="165" t="s">
        <v>1785</v>
      </c>
      <c r="G642" s="146"/>
      <c r="H642" s="146"/>
      <c r="I642" s="57"/>
    </row>
    <row r="643" spans="1:9" ht="14.25">
      <c r="A643" s="90">
        <v>633</v>
      </c>
      <c r="B643" s="112"/>
      <c r="C643" s="157"/>
      <c r="D643" s="157">
        <v>6250</v>
      </c>
      <c r="E643" s="157"/>
      <c r="F643" s="22" t="s">
        <v>1788</v>
      </c>
      <c r="G643" s="146">
        <v>6250</v>
      </c>
      <c r="H643" s="146" t="s">
        <v>1807</v>
      </c>
      <c r="I643" s="70" t="s">
        <v>1790</v>
      </c>
    </row>
    <row r="644" spans="1:9" ht="14.25">
      <c r="A644" s="90">
        <v>634</v>
      </c>
      <c r="B644" s="117"/>
      <c r="C644" s="53"/>
      <c r="D644" s="53"/>
      <c r="E644" s="8">
        <v>6251</v>
      </c>
      <c r="F644" s="165" t="s">
        <v>1788</v>
      </c>
      <c r="G644" s="146"/>
      <c r="H644" s="146"/>
      <c r="I644" s="57"/>
    </row>
    <row r="645" spans="1:9" ht="14.25">
      <c r="A645" s="90">
        <v>635</v>
      </c>
      <c r="B645" s="112"/>
      <c r="C645" s="157"/>
      <c r="D645" s="157">
        <v>6260</v>
      </c>
      <c r="E645" s="157"/>
      <c r="F645" s="22" t="s">
        <v>1791</v>
      </c>
      <c r="G645" s="146">
        <v>6260</v>
      </c>
      <c r="H645" s="146" t="s">
        <v>1808</v>
      </c>
      <c r="I645" s="70" t="s">
        <v>1793</v>
      </c>
    </row>
    <row r="646" spans="1:9" ht="14.25">
      <c r="A646" s="90">
        <v>636</v>
      </c>
      <c r="B646" s="117"/>
      <c r="C646" s="53"/>
      <c r="D646" s="53"/>
      <c r="E646" s="8">
        <v>6261</v>
      </c>
      <c r="F646" s="165" t="s">
        <v>1791</v>
      </c>
      <c r="G646" s="146"/>
      <c r="H646" s="146"/>
      <c r="I646" s="57"/>
    </row>
    <row r="647" spans="1:9" ht="14.25">
      <c r="A647" s="90">
        <v>637</v>
      </c>
      <c r="B647" s="112"/>
      <c r="C647" s="157"/>
      <c r="D647" s="157">
        <v>6270</v>
      </c>
      <c r="E647" s="157"/>
      <c r="F647" s="22" t="s">
        <v>1794</v>
      </c>
      <c r="G647" s="146">
        <v>6270</v>
      </c>
      <c r="H647" s="146" t="s">
        <v>1809</v>
      </c>
      <c r="I647" s="70" t="s">
        <v>1810</v>
      </c>
    </row>
    <row r="648" spans="1:9" ht="14.25">
      <c r="A648" s="90">
        <v>638</v>
      </c>
      <c r="B648" s="117"/>
      <c r="C648" s="53"/>
      <c r="D648" s="53"/>
      <c r="E648" s="8">
        <v>6271</v>
      </c>
      <c r="F648" s="165" t="s">
        <v>1794</v>
      </c>
      <c r="G648" s="146"/>
      <c r="H648" s="146"/>
      <c r="I648" s="57"/>
    </row>
    <row r="649" spans="1:9" ht="14.25">
      <c r="A649" s="90">
        <v>639</v>
      </c>
      <c r="B649" s="112"/>
      <c r="C649" s="157"/>
      <c r="D649" s="157">
        <v>6290</v>
      </c>
      <c r="E649" s="157"/>
      <c r="F649" s="22" t="s">
        <v>1797</v>
      </c>
      <c r="G649" s="146">
        <v>6290</v>
      </c>
      <c r="H649" s="146" t="s">
        <v>1811</v>
      </c>
      <c r="I649" s="70" t="s">
        <v>1812</v>
      </c>
    </row>
    <row r="650" spans="1:9" ht="14.25">
      <c r="A650" s="90">
        <v>640</v>
      </c>
      <c r="B650" s="117"/>
      <c r="C650" s="53"/>
      <c r="D650" s="53"/>
      <c r="E650" s="8">
        <v>6291</v>
      </c>
      <c r="F650" s="165" t="s">
        <v>1797</v>
      </c>
      <c r="G650" s="146"/>
      <c r="H650" s="146"/>
      <c r="I650" s="57"/>
    </row>
    <row r="651" spans="1:9" ht="14.25">
      <c r="A651" s="90">
        <v>641</v>
      </c>
      <c r="B651" s="133"/>
      <c r="C651" s="25">
        <v>6300</v>
      </c>
      <c r="D651" s="25"/>
      <c r="E651" s="25"/>
      <c r="F651" s="14" t="s">
        <v>1813</v>
      </c>
      <c r="G651" s="146">
        <v>6300</v>
      </c>
      <c r="H651" s="146" t="s">
        <v>1814</v>
      </c>
      <c r="I651" s="169" t="s">
        <v>1815</v>
      </c>
    </row>
    <row r="652" spans="1:9" ht="14.25">
      <c r="A652" s="90">
        <v>642</v>
      </c>
      <c r="B652" s="112"/>
      <c r="C652" s="157"/>
      <c r="D652" s="157">
        <v>6310</v>
      </c>
      <c r="E652" s="157"/>
      <c r="F652" s="22" t="s">
        <v>1816</v>
      </c>
      <c r="G652" s="146">
        <v>6310</v>
      </c>
      <c r="H652" s="146" t="s">
        <v>1817</v>
      </c>
      <c r="I652" s="70" t="s">
        <v>1818</v>
      </c>
    </row>
    <row r="653" spans="1:9" ht="14.25">
      <c r="A653" s="90">
        <v>643</v>
      </c>
      <c r="B653" s="117"/>
      <c r="C653" s="53"/>
      <c r="D653" s="53"/>
      <c r="E653" s="8">
        <v>6311</v>
      </c>
      <c r="F653" s="165" t="s">
        <v>1819</v>
      </c>
      <c r="G653" s="146"/>
      <c r="H653" s="146"/>
      <c r="I653" s="57"/>
    </row>
    <row r="654" spans="1:9" ht="14.25">
      <c r="A654" s="90">
        <v>644</v>
      </c>
      <c r="B654" s="117"/>
      <c r="C654" s="53"/>
      <c r="D654" s="53"/>
      <c r="E654" s="8">
        <v>6312</v>
      </c>
      <c r="F654" s="165" t="s">
        <v>1813</v>
      </c>
      <c r="G654" s="146"/>
      <c r="H654" s="146"/>
      <c r="I654" s="57"/>
    </row>
    <row r="655" spans="1:9" ht="14.25">
      <c r="A655" s="90">
        <v>645</v>
      </c>
      <c r="B655" s="112"/>
      <c r="C655" s="157"/>
      <c r="D655" s="157">
        <v>6320</v>
      </c>
      <c r="E655" s="157"/>
      <c r="F655" s="22" t="s">
        <v>1820</v>
      </c>
      <c r="G655" s="146">
        <v>6320</v>
      </c>
      <c r="H655" s="146" t="s">
        <v>1821</v>
      </c>
      <c r="I655" s="70" t="s">
        <v>1822</v>
      </c>
    </row>
    <row r="656" spans="1:9" ht="14.25">
      <c r="A656" s="90">
        <v>646</v>
      </c>
      <c r="B656" s="43">
        <v>7000</v>
      </c>
      <c r="C656" s="61"/>
      <c r="D656" s="61"/>
      <c r="E656" s="43"/>
      <c r="F656" s="65" t="s">
        <v>1823</v>
      </c>
      <c r="G656" s="146">
        <v>7000</v>
      </c>
      <c r="H656" s="146" t="s">
        <v>1824</v>
      </c>
      <c r="I656" s="26" t="s">
        <v>1825</v>
      </c>
    </row>
    <row r="657" spans="1:9" ht="14.25">
      <c r="A657" s="90">
        <v>647</v>
      </c>
      <c r="B657" s="133"/>
      <c r="C657" s="25">
        <v>7100</v>
      </c>
      <c r="D657" s="25"/>
      <c r="E657" s="25"/>
      <c r="F657" s="14" t="s">
        <v>1826</v>
      </c>
      <c r="G657" s="146">
        <v>7100</v>
      </c>
      <c r="H657" s="146" t="s">
        <v>1827</v>
      </c>
      <c r="I657" s="169" t="s">
        <v>1828</v>
      </c>
    </row>
    <row r="658" spans="1:9" ht="14.25">
      <c r="A658" s="90">
        <v>648</v>
      </c>
      <c r="B658" s="112"/>
      <c r="C658" s="157"/>
      <c r="D658" s="157">
        <v>7110</v>
      </c>
      <c r="E658" s="157"/>
      <c r="F658" s="22" t="s">
        <v>1829</v>
      </c>
      <c r="G658" s="146">
        <v>7110</v>
      </c>
      <c r="H658" s="146" t="s">
        <v>1830</v>
      </c>
      <c r="I658" s="70" t="s">
        <v>1831</v>
      </c>
    </row>
    <row r="659" spans="1:9" ht="14.25">
      <c r="A659" s="90">
        <v>649</v>
      </c>
      <c r="B659" s="117"/>
      <c r="C659" s="53"/>
      <c r="D659" s="53"/>
      <c r="E659" s="8">
        <v>7111</v>
      </c>
      <c r="F659" s="165" t="s">
        <v>1829</v>
      </c>
      <c r="G659" s="146"/>
      <c r="H659" s="146"/>
      <c r="I659" s="57"/>
    </row>
    <row r="660" spans="1:9" ht="14.25">
      <c r="A660" s="90">
        <v>650</v>
      </c>
      <c r="B660" s="112"/>
      <c r="C660" s="157"/>
      <c r="D660" s="157">
        <v>7120</v>
      </c>
      <c r="E660" s="157"/>
      <c r="F660" s="22" t="s">
        <v>1832</v>
      </c>
      <c r="G660" s="146">
        <v>7120</v>
      </c>
      <c r="H660" s="146" t="s">
        <v>1833</v>
      </c>
      <c r="I660" s="70" t="s">
        <v>1834</v>
      </c>
    </row>
    <row r="661" spans="1:9" ht="14.25">
      <c r="A661" s="90">
        <v>651</v>
      </c>
      <c r="B661" s="117"/>
      <c r="C661" s="53"/>
      <c r="D661" s="53"/>
      <c r="E661" s="8">
        <v>7121</v>
      </c>
      <c r="F661" s="165" t="s">
        <v>1832</v>
      </c>
      <c r="G661" s="146"/>
      <c r="H661" s="146"/>
      <c r="I661" s="57"/>
    </row>
    <row r="662" spans="1:9" ht="14.25">
      <c r="A662" s="90">
        <v>652</v>
      </c>
      <c r="B662" s="133"/>
      <c r="C662" s="25">
        <v>7200</v>
      </c>
      <c r="D662" s="25"/>
      <c r="E662" s="25"/>
      <c r="F662" s="14" t="s">
        <v>1835</v>
      </c>
      <c r="G662" s="146">
        <v>7200</v>
      </c>
      <c r="H662" s="146" t="s">
        <v>1836</v>
      </c>
      <c r="I662" s="169" t="s">
        <v>1837</v>
      </c>
    </row>
    <row r="663" spans="1:9" ht="14.25">
      <c r="A663" s="90">
        <v>653</v>
      </c>
      <c r="B663" s="112"/>
      <c r="C663" s="157"/>
      <c r="D663" s="157">
        <v>7210</v>
      </c>
      <c r="E663" s="157"/>
      <c r="F663" s="22" t="s">
        <v>1838</v>
      </c>
      <c r="G663" s="146">
        <v>7210</v>
      </c>
      <c r="H663" s="146" t="s">
        <v>1839</v>
      </c>
      <c r="I663" s="70" t="s">
        <v>1840</v>
      </c>
    </row>
    <row r="664" spans="1:9" ht="14.25">
      <c r="A664" s="90">
        <v>654</v>
      </c>
      <c r="B664" s="117"/>
      <c r="C664" s="53"/>
      <c r="D664" s="53"/>
      <c r="E664" s="8">
        <v>7211</v>
      </c>
      <c r="F664" s="165" t="s">
        <v>1841</v>
      </c>
      <c r="G664" s="146"/>
      <c r="H664" s="146"/>
      <c r="I664" s="57"/>
    </row>
    <row r="665" spans="1:9" ht="14.25">
      <c r="A665" s="90">
        <v>655</v>
      </c>
      <c r="B665" s="112"/>
      <c r="C665" s="157"/>
      <c r="D665" s="157">
        <v>7220</v>
      </c>
      <c r="E665" s="157"/>
      <c r="F665" s="22" t="s">
        <v>1842</v>
      </c>
      <c r="G665" s="146">
        <v>7220</v>
      </c>
      <c r="H665" s="146" t="s">
        <v>1843</v>
      </c>
      <c r="I665" s="70" t="s">
        <v>1844</v>
      </c>
    </row>
    <row r="666" spans="1:9" ht="14.25">
      <c r="A666" s="90">
        <v>656</v>
      </c>
      <c r="B666" s="117"/>
      <c r="C666" s="53"/>
      <c r="D666" s="53"/>
      <c r="E666" s="8">
        <v>7221</v>
      </c>
      <c r="F666" s="165" t="s">
        <v>1845</v>
      </c>
      <c r="G666" s="146"/>
      <c r="H666" s="146"/>
      <c r="I666" s="57"/>
    </row>
    <row r="667" spans="1:9" ht="14.25">
      <c r="A667" s="90">
        <v>657</v>
      </c>
      <c r="B667" s="112"/>
      <c r="C667" s="157"/>
      <c r="D667" s="157">
        <v>7230</v>
      </c>
      <c r="E667" s="157"/>
      <c r="F667" s="22" t="s">
        <v>1846</v>
      </c>
      <c r="G667" s="146">
        <v>7230</v>
      </c>
      <c r="H667" s="146" t="s">
        <v>1847</v>
      </c>
      <c r="I667" s="70" t="s">
        <v>1848</v>
      </c>
    </row>
    <row r="668" spans="1:9" ht="14.25">
      <c r="A668" s="90">
        <v>658</v>
      </c>
      <c r="B668" s="117"/>
      <c r="C668" s="53"/>
      <c r="D668" s="53"/>
      <c r="E668" s="8">
        <v>7231</v>
      </c>
      <c r="F668" s="165" t="s">
        <v>1846</v>
      </c>
      <c r="G668" s="146"/>
      <c r="H668" s="146"/>
      <c r="I668" s="57"/>
    </row>
    <row r="669" spans="1:9" ht="14.25">
      <c r="A669" s="90">
        <v>659</v>
      </c>
      <c r="B669" s="112"/>
      <c r="C669" s="157"/>
      <c r="D669" s="157">
        <v>7240</v>
      </c>
      <c r="E669" s="157"/>
      <c r="F669" s="22" t="s">
        <v>1849</v>
      </c>
      <c r="G669" s="146">
        <v>7240</v>
      </c>
      <c r="H669" s="146" t="s">
        <v>1850</v>
      </c>
      <c r="I669" s="70" t="s">
        <v>1851</v>
      </c>
    </row>
    <row r="670" spans="1:9" ht="14.25">
      <c r="A670" s="90">
        <v>660</v>
      </c>
      <c r="B670" s="117"/>
      <c r="C670" s="53"/>
      <c r="D670" s="53"/>
      <c r="E670" s="8">
        <v>7241</v>
      </c>
      <c r="F670" s="165" t="s">
        <v>1849</v>
      </c>
      <c r="G670" s="146"/>
      <c r="H670" s="146"/>
      <c r="I670" s="57"/>
    </row>
    <row r="671" spans="1:9" ht="14.25">
      <c r="A671" s="90">
        <v>661</v>
      </c>
      <c r="B671" s="112"/>
      <c r="C671" s="157"/>
      <c r="D671" s="157">
        <v>7250</v>
      </c>
      <c r="E671" s="157"/>
      <c r="F671" s="22" t="s">
        <v>1852</v>
      </c>
      <c r="G671" s="146">
        <v>7250</v>
      </c>
      <c r="H671" s="146" t="s">
        <v>1853</v>
      </c>
      <c r="I671" s="70" t="s">
        <v>1854</v>
      </c>
    </row>
    <row r="672" spans="1:9" ht="14.25">
      <c r="A672" s="90">
        <v>662</v>
      </c>
      <c r="B672" s="117"/>
      <c r="C672" s="53"/>
      <c r="D672" s="53"/>
      <c r="E672" s="8">
        <v>7251</v>
      </c>
      <c r="F672" s="165" t="s">
        <v>1852</v>
      </c>
      <c r="G672" s="146"/>
      <c r="H672" s="146"/>
      <c r="I672" s="57"/>
    </row>
    <row r="673" spans="1:9" ht="14.25">
      <c r="A673" s="90">
        <v>663</v>
      </c>
      <c r="B673" s="112"/>
      <c r="C673" s="157"/>
      <c r="D673" s="157">
        <v>7260</v>
      </c>
      <c r="E673" s="157"/>
      <c r="F673" s="22" t="s">
        <v>1855</v>
      </c>
      <c r="G673" s="146">
        <v>7260</v>
      </c>
      <c r="H673" s="146" t="s">
        <v>1856</v>
      </c>
      <c r="I673" s="70" t="s">
        <v>1857</v>
      </c>
    </row>
    <row r="674" spans="1:9" ht="14.25">
      <c r="A674" s="90">
        <v>664</v>
      </c>
      <c r="B674" s="117"/>
      <c r="C674" s="53"/>
      <c r="D674" s="53"/>
      <c r="E674" s="8">
        <v>7261</v>
      </c>
      <c r="F674" s="165" t="s">
        <v>1855</v>
      </c>
      <c r="G674" s="146"/>
      <c r="H674" s="146"/>
      <c r="I674" s="57"/>
    </row>
    <row r="675" spans="1:9" ht="14.25">
      <c r="A675" s="90">
        <v>665</v>
      </c>
      <c r="B675" s="112"/>
      <c r="C675" s="157"/>
      <c r="D675" s="157">
        <v>7270</v>
      </c>
      <c r="E675" s="157"/>
      <c r="F675" s="22" t="s">
        <v>1858</v>
      </c>
      <c r="G675" s="146">
        <v>7270</v>
      </c>
      <c r="H675" s="146" t="s">
        <v>1859</v>
      </c>
      <c r="I675" s="70" t="s">
        <v>1860</v>
      </c>
    </row>
    <row r="676" spans="1:9" ht="14.25">
      <c r="A676" s="90">
        <v>666</v>
      </c>
      <c r="B676" s="117"/>
      <c r="C676" s="53"/>
      <c r="D676" s="53"/>
      <c r="E676" s="8">
        <v>7271</v>
      </c>
      <c r="F676" s="165" t="s">
        <v>1858</v>
      </c>
      <c r="G676" s="146"/>
      <c r="H676" s="146"/>
      <c r="I676" s="57"/>
    </row>
    <row r="677" spans="1:9" ht="14.25">
      <c r="A677" s="90">
        <v>667</v>
      </c>
      <c r="B677" s="112"/>
      <c r="C677" s="157"/>
      <c r="D677" s="157">
        <v>7280</v>
      </c>
      <c r="E677" s="157"/>
      <c r="F677" s="22" t="s">
        <v>1861</v>
      </c>
      <c r="G677" s="146">
        <v>7280</v>
      </c>
      <c r="H677" s="146" t="s">
        <v>1862</v>
      </c>
      <c r="I677" s="70" t="s">
        <v>1863</v>
      </c>
    </row>
    <row r="678" spans="1:9" ht="14.25">
      <c r="A678" s="90">
        <v>668</v>
      </c>
      <c r="B678" s="117"/>
      <c r="C678" s="53"/>
      <c r="D678" s="53"/>
      <c r="E678" s="8">
        <v>7281</v>
      </c>
      <c r="F678" s="165" t="s">
        <v>1861</v>
      </c>
      <c r="G678" s="146"/>
      <c r="H678" s="146"/>
      <c r="I678" s="57"/>
    </row>
    <row r="679" spans="1:9" ht="14.25">
      <c r="A679" s="90">
        <v>669</v>
      </c>
      <c r="B679" s="112"/>
      <c r="C679" s="157"/>
      <c r="D679" s="157">
        <v>7290</v>
      </c>
      <c r="E679" s="157"/>
      <c r="F679" s="22" t="s">
        <v>1864</v>
      </c>
      <c r="G679" s="146">
        <v>7290</v>
      </c>
      <c r="H679" s="146" t="s">
        <v>1865</v>
      </c>
      <c r="I679" s="70" t="s">
        <v>1866</v>
      </c>
    </row>
    <row r="680" spans="1:9" ht="14.25">
      <c r="A680" s="90">
        <v>670</v>
      </c>
      <c r="B680" s="117"/>
      <c r="C680" s="53"/>
      <c r="D680" s="53"/>
      <c r="E680" s="8">
        <v>7291</v>
      </c>
      <c r="F680" s="165" t="s">
        <v>1864</v>
      </c>
      <c r="G680" s="146"/>
      <c r="H680" s="146"/>
      <c r="I680" s="57"/>
    </row>
    <row r="681" spans="1:9" ht="14.25">
      <c r="A681" s="90">
        <v>671</v>
      </c>
      <c r="B681" s="133"/>
      <c r="C681" s="25">
        <v>7300</v>
      </c>
      <c r="D681" s="25"/>
      <c r="E681" s="25"/>
      <c r="F681" s="14" t="s">
        <v>1867</v>
      </c>
      <c r="G681" s="146">
        <v>7300</v>
      </c>
      <c r="H681" s="146" t="s">
        <v>1868</v>
      </c>
      <c r="I681" s="169" t="s">
        <v>1869</v>
      </c>
    </row>
    <row r="682" spans="1:9" ht="14.25">
      <c r="A682" s="90">
        <v>672</v>
      </c>
      <c r="B682" s="112"/>
      <c r="C682" s="157"/>
      <c r="D682" s="157">
        <v>7310</v>
      </c>
      <c r="E682" s="157"/>
      <c r="F682" s="22" t="s">
        <v>1870</v>
      </c>
      <c r="G682" s="146">
        <v>7310</v>
      </c>
      <c r="H682" s="146" t="s">
        <v>1871</v>
      </c>
      <c r="I682" s="70" t="s">
        <v>1872</v>
      </c>
    </row>
    <row r="683" spans="1:9" ht="14.25">
      <c r="A683" s="90">
        <v>673</v>
      </c>
      <c r="B683" s="117"/>
      <c r="C683" s="53"/>
      <c r="D683" s="53"/>
      <c r="E683" s="8">
        <v>7311</v>
      </c>
      <c r="F683" s="165" t="s">
        <v>1873</v>
      </c>
      <c r="G683" s="146"/>
      <c r="H683" s="146"/>
      <c r="I683" s="57"/>
    </row>
    <row r="684" spans="1:9" ht="14.25">
      <c r="A684" s="90">
        <v>674</v>
      </c>
      <c r="B684" s="117"/>
      <c r="C684" s="53"/>
      <c r="D684" s="53"/>
      <c r="E684" s="8">
        <v>7312</v>
      </c>
      <c r="F684" s="165" t="s">
        <v>1874</v>
      </c>
      <c r="G684" s="146"/>
      <c r="H684" s="146"/>
      <c r="I684" s="57"/>
    </row>
    <row r="685" spans="1:9" ht="14.25">
      <c r="A685" s="90">
        <v>675</v>
      </c>
      <c r="B685" s="117"/>
      <c r="C685" s="53"/>
      <c r="D685" s="53"/>
      <c r="E685" s="8">
        <v>7313</v>
      </c>
      <c r="F685" s="165" t="s">
        <v>1875</v>
      </c>
      <c r="G685" s="146"/>
      <c r="H685" s="146"/>
      <c r="I685" s="57"/>
    </row>
    <row r="686" spans="1:9" ht="14.25">
      <c r="A686" s="90">
        <v>676</v>
      </c>
      <c r="B686" s="112"/>
      <c r="C686" s="157"/>
      <c r="D686" s="157">
        <v>7320</v>
      </c>
      <c r="E686" s="157"/>
      <c r="F686" s="22" t="s">
        <v>1876</v>
      </c>
      <c r="G686" s="146">
        <v>7320</v>
      </c>
      <c r="H686" s="146" t="s">
        <v>1877</v>
      </c>
      <c r="I686" s="70" t="s">
        <v>1878</v>
      </c>
    </row>
    <row r="687" spans="1:9" ht="14.25">
      <c r="A687" s="90">
        <v>677</v>
      </c>
      <c r="B687" s="117"/>
      <c r="C687" s="53"/>
      <c r="D687" s="53"/>
      <c r="E687" s="8">
        <v>7321</v>
      </c>
      <c r="F687" s="165" t="s">
        <v>1876</v>
      </c>
      <c r="G687" s="146"/>
      <c r="H687" s="146"/>
      <c r="I687" s="57"/>
    </row>
    <row r="688" spans="1:9" ht="14.25">
      <c r="A688" s="90">
        <v>678</v>
      </c>
      <c r="B688" s="112"/>
      <c r="C688" s="157"/>
      <c r="D688" s="157">
        <v>7330</v>
      </c>
      <c r="E688" s="157"/>
      <c r="F688" s="22" t="s">
        <v>1879</v>
      </c>
      <c r="G688" s="146">
        <v>7330</v>
      </c>
      <c r="H688" s="146" t="s">
        <v>1880</v>
      </c>
      <c r="I688" s="70" t="s">
        <v>1881</v>
      </c>
    </row>
    <row r="689" spans="1:9" ht="14.25">
      <c r="A689" s="90">
        <v>679</v>
      </c>
      <c r="B689" s="117"/>
      <c r="C689" s="53"/>
      <c r="D689" s="53"/>
      <c r="E689" s="8">
        <v>7331</v>
      </c>
      <c r="F689" s="165" t="s">
        <v>1879</v>
      </c>
      <c r="G689" s="146"/>
      <c r="H689" s="146"/>
      <c r="I689" s="57"/>
    </row>
    <row r="690" spans="1:9" ht="14.25">
      <c r="A690" s="90">
        <v>680</v>
      </c>
      <c r="B690" s="112"/>
      <c r="C690" s="157"/>
      <c r="D690" s="157">
        <v>7340</v>
      </c>
      <c r="E690" s="157"/>
      <c r="F690" s="22" t="s">
        <v>1882</v>
      </c>
      <c r="G690" s="146">
        <v>7340</v>
      </c>
      <c r="H690" s="146" t="s">
        <v>1883</v>
      </c>
      <c r="I690" s="70" t="s">
        <v>1884</v>
      </c>
    </row>
    <row r="691" spans="1:9" ht="14.25">
      <c r="A691" s="90">
        <v>681</v>
      </c>
      <c r="B691" s="117"/>
      <c r="C691" s="53"/>
      <c r="D691" s="53"/>
      <c r="E691" s="8">
        <v>7341</v>
      </c>
      <c r="F691" s="165" t="s">
        <v>1885</v>
      </c>
      <c r="G691" s="146"/>
      <c r="H691" s="146"/>
      <c r="I691" s="57"/>
    </row>
    <row r="692" spans="1:9" ht="14.25">
      <c r="A692" s="90">
        <v>682</v>
      </c>
      <c r="B692" s="112"/>
      <c r="C692" s="157"/>
      <c r="D692" s="157">
        <v>7350</v>
      </c>
      <c r="E692" s="157"/>
      <c r="F692" s="22" t="s">
        <v>1886</v>
      </c>
      <c r="G692" s="146">
        <v>7350</v>
      </c>
      <c r="H692" s="146" t="s">
        <v>1887</v>
      </c>
      <c r="I692" s="70" t="s">
        <v>1884</v>
      </c>
    </row>
    <row r="693" spans="1:9" ht="14.25">
      <c r="A693" s="90">
        <v>683</v>
      </c>
      <c r="B693" s="117"/>
      <c r="C693" s="53"/>
      <c r="D693" s="53"/>
      <c r="E693" s="8">
        <v>7351</v>
      </c>
      <c r="F693" s="165" t="s">
        <v>1888</v>
      </c>
      <c r="G693" s="146"/>
      <c r="H693" s="146"/>
      <c r="I693" s="57"/>
    </row>
    <row r="694" spans="1:9" ht="14.25">
      <c r="A694" s="90">
        <v>684</v>
      </c>
      <c r="B694" s="112"/>
      <c r="C694" s="157"/>
      <c r="D694" s="157">
        <v>7390</v>
      </c>
      <c r="E694" s="157"/>
      <c r="F694" s="22" t="s">
        <v>1889</v>
      </c>
      <c r="G694" s="146">
        <v>7390</v>
      </c>
      <c r="H694" s="146" t="s">
        <v>1890</v>
      </c>
      <c r="I694" s="70" t="s">
        <v>1891</v>
      </c>
    </row>
    <row r="695" spans="1:9" ht="14.25">
      <c r="A695" s="90">
        <v>685</v>
      </c>
      <c r="B695" s="117"/>
      <c r="C695" s="53"/>
      <c r="D695" s="53"/>
      <c r="E695" s="8">
        <v>7391</v>
      </c>
      <c r="F695" s="165" t="s">
        <v>1889</v>
      </c>
      <c r="G695" s="146"/>
      <c r="H695" s="146"/>
      <c r="I695" s="57"/>
    </row>
    <row r="696" spans="1:9" ht="14.25">
      <c r="A696" s="90">
        <v>686</v>
      </c>
      <c r="B696" s="133"/>
      <c r="C696" s="25">
        <v>7400</v>
      </c>
      <c r="D696" s="25"/>
      <c r="E696" s="25"/>
      <c r="F696" s="14" t="s">
        <v>1892</v>
      </c>
      <c r="G696" s="146">
        <v>7400</v>
      </c>
      <c r="H696" s="146" t="s">
        <v>1893</v>
      </c>
      <c r="I696" s="169" t="s">
        <v>1894</v>
      </c>
    </row>
    <row r="697" spans="1:9" ht="14.25">
      <c r="A697" s="90">
        <v>687</v>
      </c>
      <c r="B697" s="112"/>
      <c r="C697" s="157"/>
      <c r="D697" s="157">
        <v>7410</v>
      </c>
      <c r="E697" s="157"/>
      <c r="F697" s="22" t="s">
        <v>1895</v>
      </c>
      <c r="G697" s="146">
        <v>7410</v>
      </c>
      <c r="H697" s="146" t="s">
        <v>1896</v>
      </c>
      <c r="I697" s="70" t="s">
        <v>1897</v>
      </c>
    </row>
    <row r="698" spans="1:9" ht="14.25">
      <c r="A698" s="90">
        <v>688</v>
      </c>
      <c r="B698" s="117"/>
      <c r="C698" s="53"/>
      <c r="D698" s="53"/>
      <c r="E698" s="8">
        <v>7411</v>
      </c>
      <c r="F698" s="165" t="s">
        <v>1898</v>
      </c>
      <c r="G698" s="146"/>
      <c r="H698" s="146"/>
      <c r="I698" s="57"/>
    </row>
    <row r="699" spans="1:9" ht="14.25">
      <c r="A699" s="90">
        <v>689</v>
      </c>
      <c r="B699" s="112"/>
      <c r="C699" s="157"/>
      <c r="D699" s="157">
        <v>7420</v>
      </c>
      <c r="E699" s="157"/>
      <c r="F699" s="22" t="s">
        <v>1899</v>
      </c>
      <c r="G699" s="146">
        <v>7420</v>
      </c>
      <c r="H699" s="146" t="s">
        <v>1900</v>
      </c>
      <c r="I699" s="70" t="s">
        <v>1901</v>
      </c>
    </row>
    <row r="700" spans="1:9" ht="14.25">
      <c r="A700" s="90">
        <v>690</v>
      </c>
      <c r="B700" s="117"/>
      <c r="C700" s="53"/>
      <c r="D700" s="53"/>
      <c r="E700" s="8">
        <v>7421</v>
      </c>
      <c r="F700" s="165" t="s">
        <v>1898</v>
      </c>
      <c r="G700" s="146"/>
      <c r="H700" s="146"/>
      <c r="I700" s="57"/>
    </row>
    <row r="701" spans="1:9" ht="14.25">
      <c r="A701" s="90">
        <v>691</v>
      </c>
      <c r="B701" s="112"/>
      <c r="C701" s="157"/>
      <c r="D701" s="157">
        <v>7430</v>
      </c>
      <c r="E701" s="157"/>
      <c r="F701" s="22" t="s">
        <v>1902</v>
      </c>
      <c r="G701" s="146">
        <v>7430</v>
      </c>
      <c r="H701" s="146" t="s">
        <v>1903</v>
      </c>
      <c r="I701" s="70" t="s">
        <v>1904</v>
      </c>
    </row>
    <row r="702" spans="1:9" ht="14.25">
      <c r="A702" s="90">
        <v>692</v>
      </c>
      <c r="B702" s="117"/>
      <c r="C702" s="53"/>
      <c r="D702" s="53"/>
      <c r="E702" s="8">
        <v>7431</v>
      </c>
      <c r="F702" s="165" t="s">
        <v>1902</v>
      </c>
      <c r="G702" s="146"/>
      <c r="H702" s="146"/>
      <c r="I702" s="57"/>
    </row>
    <row r="703" spans="1:9" ht="14.25">
      <c r="A703" s="90">
        <v>693</v>
      </c>
      <c r="B703" s="112"/>
      <c r="C703" s="157"/>
      <c r="D703" s="157">
        <v>7440</v>
      </c>
      <c r="E703" s="157"/>
      <c r="F703" s="22" t="s">
        <v>1905</v>
      </c>
      <c r="G703" s="146">
        <v>7440</v>
      </c>
      <c r="H703" s="146" t="s">
        <v>1906</v>
      </c>
      <c r="I703" s="70" t="s">
        <v>1907</v>
      </c>
    </row>
    <row r="704" spans="1:9" ht="14.25">
      <c r="A704" s="90">
        <v>694</v>
      </c>
      <c r="B704" s="112"/>
      <c r="C704" s="157"/>
      <c r="D704" s="157">
        <v>7450</v>
      </c>
      <c r="E704" s="157"/>
      <c r="F704" s="22" t="s">
        <v>1908</v>
      </c>
      <c r="G704" s="146">
        <v>7450</v>
      </c>
      <c r="H704" s="146" t="s">
        <v>1909</v>
      </c>
      <c r="I704" s="70" t="s">
        <v>1910</v>
      </c>
    </row>
    <row r="705" spans="1:9" ht="14.25">
      <c r="A705" s="90">
        <v>695</v>
      </c>
      <c r="B705" s="112"/>
      <c r="C705" s="157"/>
      <c r="D705" s="157">
        <v>7460</v>
      </c>
      <c r="E705" s="157"/>
      <c r="F705" s="22" t="s">
        <v>1911</v>
      </c>
      <c r="G705" s="146">
        <v>7460</v>
      </c>
      <c r="H705" s="146" t="s">
        <v>1912</v>
      </c>
      <c r="I705" s="70" t="s">
        <v>1913</v>
      </c>
    </row>
    <row r="706" spans="1:9" ht="14.25">
      <c r="A706" s="90">
        <v>696</v>
      </c>
      <c r="B706" s="112"/>
      <c r="C706" s="157"/>
      <c r="D706" s="157">
        <v>7470</v>
      </c>
      <c r="E706" s="157"/>
      <c r="F706" s="22" t="s">
        <v>1914</v>
      </c>
      <c r="G706" s="146">
        <v>7470</v>
      </c>
      <c r="H706" s="146" t="s">
        <v>1915</v>
      </c>
      <c r="I706" s="70" t="s">
        <v>1916</v>
      </c>
    </row>
    <row r="707" spans="1:9" ht="14.25">
      <c r="A707" s="90">
        <v>697</v>
      </c>
      <c r="B707" s="112"/>
      <c r="C707" s="157"/>
      <c r="D707" s="157">
        <v>7480</v>
      </c>
      <c r="E707" s="157"/>
      <c r="F707" s="22" t="s">
        <v>1917</v>
      </c>
      <c r="G707" s="146">
        <v>7480</v>
      </c>
      <c r="H707" s="146" t="s">
        <v>1918</v>
      </c>
      <c r="I707" s="70" t="s">
        <v>1919</v>
      </c>
    </row>
    <row r="708" spans="1:9" ht="14.25">
      <c r="A708" s="90">
        <v>698</v>
      </c>
      <c r="B708" s="112"/>
      <c r="C708" s="157"/>
      <c r="D708" s="157">
        <v>7490</v>
      </c>
      <c r="E708" s="157"/>
      <c r="F708" s="22" t="s">
        <v>1920</v>
      </c>
      <c r="G708" s="146">
        <v>7490</v>
      </c>
      <c r="H708" s="146" t="s">
        <v>1921</v>
      </c>
      <c r="I708" s="70" t="s">
        <v>1922</v>
      </c>
    </row>
    <row r="709" spans="1:9" ht="14.25">
      <c r="A709" s="90">
        <v>699</v>
      </c>
      <c r="B709" s="133"/>
      <c r="C709" s="25">
        <v>7500</v>
      </c>
      <c r="D709" s="25"/>
      <c r="E709" s="25"/>
      <c r="F709" s="14" t="s">
        <v>1923</v>
      </c>
      <c r="G709" s="146">
        <v>7500</v>
      </c>
      <c r="H709" s="146" t="s">
        <v>1924</v>
      </c>
      <c r="I709" s="169" t="s">
        <v>1925</v>
      </c>
    </row>
    <row r="710" spans="1:9" ht="14.25">
      <c r="A710" s="90">
        <v>700</v>
      </c>
      <c r="B710" s="112"/>
      <c r="C710" s="157"/>
      <c r="D710" s="157">
        <v>7510</v>
      </c>
      <c r="E710" s="157"/>
      <c r="F710" s="22" t="s">
        <v>1926</v>
      </c>
      <c r="G710" s="146">
        <v>7510</v>
      </c>
      <c r="H710" s="146" t="s">
        <v>1927</v>
      </c>
      <c r="I710" s="70" t="s">
        <v>1928</v>
      </c>
    </row>
    <row r="711" spans="1:9" ht="14.25">
      <c r="A711" s="90">
        <v>701</v>
      </c>
      <c r="B711" s="112"/>
      <c r="C711" s="157"/>
      <c r="D711" s="157">
        <v>7520</v>
      </c>
      <c r="E711" s="157"/>
      <c r="F711" s="22" t="s">
        <v>1929</v>
      </c>
      <c r="G711" s="146">
        <v>7520</v>
      </c>
      <c r="H711" s="146" t="s">
        <v>1930</v>
      </c>
      <c r="I711" s="70" t="s">
        <v>1931</v>
      </c>
    </row>
    <row r="712" spans="1:9" ht="14.25">
      <c r="A712" s="90">
        <v>702</v>
      </c>
      <c r="B712" s="112"/>
      <c r="C712" s="157"/>
      <c r="D712" s="157">
        <v>7530</v>
      </c>
      <c r="E712" s="157"/>
      <c r="F712" s="22" t="s">
        <v>1932</v>
      </c>
      <c r="G712" s="146">
        <v>7530</v>
      </c>
      <c r="H712" s="146" t="s">
        <v>1933</v>
      </c>
      <c r="I712" s="70" t="s">
        <v>1934</v>
      </c>
    </row>
    <row r="713" spans="1:9" ht="14.25">
      <c r="A713" s="90">
        <v>703</v>
      </c>
      <c r="B713" s="112"/>
      <c r="C713" s="157"/>
      <c r="D713" s="157">
        <v>7540</v>
      </c>
      <c r="E713" s="157"/>
      <c r="F713" s="22" t="s">
        <v>1935</v>
      </c>
      <c r="G713" s="146">
        <v>7540</v>
      </c>
      <c r="H713" s="146" t="s">
        <v>1936</v>
      </c>
      <c r="I713" s="70" t="s">
        <v>1937</v>
      </c>
    </row>
    <row r="714" spans="1:9" ht="14.25">
      <c r="A714" s="90">
        <v>704</v>
      </c>
      <c r="B714" s="117"/>
      <c r="C714" s="53"/>
      <c r="D714" s="53"/>
      <c r="E714" s="8">
        <v>7541</v>
      </c>
      <c r="F714" s="165" t="s">
        <v>1935</v>
      </c>
      <c r="G714" s="146"/>
      <c r="H714" s="146"/>
      <c r="I714" s="57"/>
    </row>
    <row r="715" spans="1:9" ht="14.25">
      <c r="A715" s="90">
        <v>705</v>
      </c>
      <c r="B715" s="112"/>
      <c r="C715" s="157"/>
      <c r="D715" s="157">
        <v>7550</v>
      </c>
      <c r="E715" s="157"/>
      <c r="F715" s="22" t="s">
        <v>1938</v>
      </c>
      <c r="G715" s="146">
        <v>7550</v>
      </c>
      <c r="H715" s="146" t="s">
        <v>1939</v>
      </c>
      <c r="I715" s="70" t="s">
        <v>1940</v>
      </c>
    </row>
    <row r="716" spans="1:9" ht="14.25">
      <c r="A716" s="90">
        <v>706</v>
      </c>
      <c r="B716" s="112"/>
      <c r="C716" s="157"/>
      <c r="D716" s="157">
        <v>7560</v>
      </c>
      <c r="E716" s="157"/>
      <c r="F716" s="22" t="s">
        <v>1941</v>
      </c>
      <c r="G716" s="146">
        <v>7560</v>
      </c>
      <c r="H716" s="146" t="s">
        <v>1942</v>
      </c>
      <c r="I716" s="70" t="s">
        <v>1943</v>
      </c>
    </row>
    <row r="717" spans="1:9" ht="14.25">
      <c r="A717" s="90">
        <v>707</v>
      </c>
      <c r="B717" s="112"/>
      <c r="C717" s="157"/>
      <c r="D717" s="157">
        <v>7570</v>
      </c>
      <c r="E717" s="157"/>
      <c r="F717" s="22" t="s">
        <v>1944</v>
      </c>
      <c r="G717" s="146">
        <v>7570</v>
      </c>
      <c r="H717" s="146" t="s">
        <v>1945</v>
      </c>
      <c r="I717" s="70" t="s">
        <v>1946</v>
      </c>
    </row>
    <row r="718" spans="1:9" ht="14.25">
      <c r="A718" s="90">
        <v>708</v>
      </c>
      <c r="B718" s="112"/>
      <c r="C718" s="157"/>
      <c r="D718" s="157">
        <v>7580</v>
      </c>
      <c r="E718" s="157"/>
      <c r="F718" s="22" t="s">
        <v>1947</v>
      </c>
      <c r="G718" s="146">
        <v>7580</v>
      </c>
      <c r="H718" s="146" t="s">
        <v>1948</v>
      </c>
      <c r="I718" s="70" t="s">
        <v>1949</v>
      </c>
    </row>
    <row r="719" spans="1:9" ht="14.25">
      <c r="A719" s="90">
        <v>709</v>
      </c>
      <c r="B719" s="117"/>
      <c r="C719" s="53"/>
      <c r="D719" s="53"/>
      <c r="E719" s="8">
        <v>7581</v>
      </c>
      <c r="F719" s="165" t="s">
        <v>1950</v>
      </c>
      <c r="G719" s="146"/>
      <c r="H719" s="146"/>
      <c r="I719" s="57"/>
    </row>
    <row r="720" spans="1:9" ht="14.25">
      <c r="A720" s="90">
        <v>710</v>
      </c>
      <c r="B720" s="112"/>
      <c r="C720" s="157"/>
      <c r="D720" s="157">
        <v>7590</v>
      </c>
      <c r="E720" s="157"/>
      <c r="F720" s="22" t="s">
        <v>1951</v>
      </c>
      <c r="G720" s="146">
        <v>7590</v>
      </c>
      <c r="H720" s="146" t="s">
        <v>1952</v>
      </c>
      <c r="I720" s="70" t="s">
        <v>1953</v>
      </c>
    </row>
    <row r="721" spans="1:9" ht="14.25">
      <c r="A721" s="90">
        <v>711</v>
      </c>
      <c r="B721" s="133"/>
      <c r="C721" s="25">
        <v>7600</v>
      </c>
      <c r="D721" s="25"/>
      <c r="E721" s="25"/>
      <c r="F721" s="14" t="s">
        <v>1954</v>
      </c>
      <c r="G721" s="146">
        <v>7600</v>
      </c>
      <c r="H721" s="146" t="s">
        <v>1955</v>
      </c>
      <c r="I721" s="169" t="s">
        <v>1956</v>
      </c>
    </row>
    <row r="722" spans="1:9" ht="14.25">
      <c r="A722" s="90">
        <v>712</v>
      </c>
      <c r="B722" s="112"/>
      <c r="C722" s="157"/>
      <c r="D722" s="157">
        <v>7610</v>
      </c>
      <c r="E722" s="157"/>
      <c r="F722" s="22" t="s">
        <v>1957</v>
      </c>
      <c r="G722" s="146">
        <v>7610</v>
      </c>
      <c r="H722" s="146" t="s">
        <v>1958</v>
      </c>
      <c r="I722" s="70" t="s">
        <v>1959</v>
      </c>
    </row>
    <row r="723" spans="1:9" ht="14.25">
      <c r="A723" s="90">
        <v>713</v>
      </c>
      <c r="B723" s="117"/>
      <c r="C723" s="53"/>
      <c r="D723" s="53"/>
      <c r="E723" s="8">
        <v>7611</v>
      </c>
      <c r="F723" s="165" t="s">
        <v>1960</v>
      </c>
      <c r="G723" s="146"/>
      <c r="H723" s="146"/>
      <c r="I723" s="57"/>
    </row>
    <row r="724" spans="1:9" ht="14.25">
      <c r="A724" s="90">
        <v>714</v>
      </c>
      <c r="B724" s="112"/>
      <c r="C724" s="157"/>
      <c r="D724" s="157">
        <v>7620</v>
      </c>
      <c r="E724" s="157"/>
      <c r="F724" s="22" t="s">
        <v>1961</v>
      </c>
      <c r="G724" s="146">
        <v>7620</v>
      </c>
      <c r="H724" s="146" t="s">
        <v>1962</v>
      </c>
      <c r="I724" s="70" t="s">
        <v>1963</v>
      </c>
    </row>
    <row r="725" spans="1:9" ht="14.25">
      <c r="A725" s="90">
        <v>715</v>
      </c>
      <c r="B725" s="117"/>
      <c r="C725" s="53"/>
      <c r="D725" s="53"/>
      <c r="E725" s="8">
        <v>7621</v>
      </c>
      <c r="F725" s="165" t="s">
        <v>1964</v>
      </c>
      <c r="G725" s="146"/>
      <c r="H725" s="146"/>
      <c r="I725" s="57"/>
    </row>
    <row r="726" spans="1:9" ht="14.25">
      <c r="A726" s="90">
        <v>716</v>
      </c>
      <c r="B726" s="133"/>
      <c r="C726" s="25">
        <v>7900</v>
      </c>
      <c r="D726" s="25"/>
      <c r="E726" s="25"/>
      <c r="F726" s="14" t="s">
        <v>1965</v>
      </c>
      <c r="G726" s="146">
        <v>7900</v>
      </c>
      <c r="H726" s="146" t="s">
        <v>1966</v>
      </c>
      <c r="I726" s="169" t="s">
        <v>1967</v>
      </c>
    </row>
    <row r="727" spans="1:9" ht="14.25">
      <c r="A727" s="90">
        <v>717</v>
      </c>
      <c r="B727" s="112"/>
      <c r="C727" s="157"/>
      <c r="D727" s="157">
        <v>7910</v>
      </c>
      <c r="E727" s="157"/>
      <c r="F727" s="22" t="s">
        <v>1968</v>
      </c>
      <c r="G727" s="146">
        <v>7910</v>
      </c>
      <c r="H727" s="146" t="s">
        <v>1969</v>
      </c>
      <c r="I727" s="70" t="s">
        <v>1970</v>
      </c>
    </row>
    <row r="728" spans="1:9" ht="14.25">
      <c r="A728" s="90">
        <v>718</v>
      </c>
      <c r="B728" s="112"/>
      <c r="C728" s="157"/>
      <c r="D728" s="157">
        <v>7920</v>
      </c>
      <c r="E728" s="157"/>
      <c r="F728" s="22" t="s">
        <v>1971</v>
      </c>
      <c r="G728" s="146">
        <v>7920</v>
      </c>
      <c r="H728" s="146" t="s">
        <v>1972</v>
      </c>
      <c r="I728" s="70" t="s">
        <v>1973</v>
      </c>
    </row>
    <row r="729" spans="1:9" ht="14.25">
      <c r="A729" s="90">
        <v>719</v>
      </c>
      <c r="B729" s="112"/>
      <c r="C729" s="157"/>
      <c r="D729" s="157">
        <v>7990</v>
      </c>
      <c r="E729" s="157"/>
      <c r="F729" s="22" t="s">
        <v>1974</v>
      </c>
      <c r="G729" s="146">
        <v>7990</v>
      </c>
      <c r="H729" s="146" t="s">
        <v>1975</v>
      </c>
      <c r="I729" s="70" t="s">
        <v>1976</v>
      </c>
    </row>
    <row r="730" spans="1:9" ht="14.25">
      <c r="A730" s="90">
        <v>720</v>
      </c>
      <c r="B730" s="117"/>
      <c r="C730" s="53"/>
      <c r="D730" s="53"/>
      <c r="E730" s="8">
        <v>7991</v>
      </c>
      <c r="F730" s="165" t="s">
        <v>1977</v>
      </c>
      <c r="G730" s="146"/>
      <c r="H730" s="146"/>
      <c r="I730" s="57"/>
    </row>
    <row r="731" spans="1:9" ht="14.25">
      <c r="A731" s="90">
        <v>721</v>
      </c>
      <c r="B731" s="117"/>
      <c r="C731" s="53"/>
      <c r="D731" s="53"/>
      <c r="E731" s="8">
        <v>7992</v>
      </c>
      <c r="F731" s="165" t="s">
        <v>1978</v>
      </c>
      <c r="G731" s="146"/>
      <c r="H731" s="146"/>
      <c r="I731" s="57"/>
    </row>
    <row r="732" spans="1:9" ht="14.25">
      <c r="A732" s="90">
        <v>722</v>
      </c>
      <c r="B732" s="117"/>
      <c r="C732" s="53"/>
      <c r="D732" s="53"/>
      <c r="E732" s="8">
        <v>7993</v>
      </c>
      <c r="F732" s="165" t="s">
        <v>1979</v>
      </c>
      <c r="G732" s="146"/>
      <c r="H732" s="146"/>
      <c r="I732" s="57"/>
    </row>
    <row r="733" spans="1:9" ht="14.25">
      <c r="A733" s="90">
        <v>723</v>
      </c>
      <c r="B733" s="43">
        <v>8000</v>
      </c>
      <c r="C733" s="61"/>
      <c r="D733" s="61"/>
      <c r="E733" s="43"/>
      <c r="F733" s="65" t="s">
        <v>1980</v>
      </c>
      <c r="G733" s="146">
        <v>8000</v>
      </c>
      <c r="H733" s="146" t="s">
        <v>1981</v>
      </c>
      <c r="I733" s="26" t="s">
        <v>1982</v>
      </c>
    </row>
    <row r="734" spans="1:9" ht="14.25">
      <c r="A734" s="90">
        <v>724</v>
      </c>
      <c r="B734" s="133"/>
      <c r="C734" s="25">
        <v>8100</v>
      </c>
      <c r="D734" s="25"/>
      <c r="E734" s="25"/>
      <c r="F734" s="14" t="s">
        <v>1983</v>
      </c>
      <c r="G734" s="146">
        <v>8100</v>
      </c>
      <c r="H734" s="146" t="s">
        <v>1984</v>
      </c>
      <c r="I734" s="169" t="s">
        <v>1985</v>
      </c>
    </row>
    <row r="735" spans="1:9" ht="14.25">
      <c r="A735" s="90">
        <v>725</v>
      </c>
      <c r="B735" s="112"/>
      <c r="C735" s="157"/>
      <c r="D735" s="157">
        <v>8110</v>
      </c>
      <c r="E735" s="157"/>
      <c r="F735" s="22" t="s">
        <v>1986</v>
      </c>
      <c r="G735" s="146">
        <v>8110</v>
      </c>
      <c r="H735" s="146" t="s">
        <v>1987</v>
      </c>
      <c r="I735" s="70" t="s">
        <v>1988</v>
      </c>
    </row>
    <row r="736" spans="1:9" ht="14.25">
      <c r="A736" s="90">
        <v>726</v>
      </c>
      <c r="B736" s="112"/>
      <c r="C736" s="157"/>
      <c r="D736" s="157">
        <v>8120</v>
      </c>
      <c r="E736" s="157"/>
      <c r="F736" s="22" t="s">
        <v>1989</v>
      </c>
      <c r="G736" s="146">
        <v>8120</v>
      </c>
      <c r="H736" s="146" t="s">
        <v>1990</v>
      </c>
      <c r="I736" s="70" t="s">
        <v>1991</v>
      </c>
    </row>
    <row r="737" spans="1:9" ht="14.25">
      <c r="A737" s="90">
        <v>727</v>
      </c>
      <c r="B737" s="112"/>
      <c r="C737" s="157"/>
      <c r="D737" s="157">
        <v>8130</v>
      </c>
      <c r="E737" s="157"/>
      <c r="F737" s="22" t="s">
        <v>1992</v>
      </c>
      <c r="G737" s="146">
        <v>8130</v>
      </c>
      <c r="H737" s="146" t="s">
        <v>1993</v>
      </c>
      <c r="I737" s="70" t="s">
        <v>1994</v>
      </c>
    </row>
    <row r="738" spans="1:9" ht="14.25">
      <c r="A738" s="90">
        <v>728</v>
      </c>
      <c r="B738" s="112"/>
      <c r="C738" s="157"/>
      <c r="D738" s="157">
        <v>8140</v>
      </c>
      <c r="E738" s="157"/>
      <c r="F738" s="22" t="s">
        <v>1995</v>
      </c>
      <c r="G738" s="146">
        <v>8140</v>
      </c>
      <c r="H738" s="146" t="s">
        <v>1996</v>
      </c>
      <c r="I738" s="70" t="s">
        <v>1997</v>
      </c>
    </row>
    <row r="739" spans="1:9" ht="14.25">
      <c r="A739" s="90">
        <v>729</v>
      </c>
      <c r="B739" s="112"/>
      <c r="C739" s="157"/>
      <c r="D739" s="157">
        <v>8150</v>
      </c>
      <c r="E739" s="157"/>
      <c r="F739" s="22" t="s">
        <v>1998</v>
      </c>
      <c r="G739" s="146">
        <v>8150</v>
      </c>
      <c r="H739" s="146" t="s">
        <v>1999</v>
      </c>
      <c r="I739" s="70" t="s">
        <v>2000</v>
      </c>
    </row>
    <row r="740" spans="1:9" ht="14.25">
      <c r="A740" s="90">
        <v>730</v>
      </c>
      <c r="B740" s="112"/>
      <c r="C740" s="157"/>
      <c r="D740" s="157">
        <v>8160</v>
      </c>
      <c r="E740" s="157"/>
      <c r="F740" s="22" t="s">
        <v>2001</v>
      </c>
      <c r="G740" s="146">
        <v>8160</v>
      </c>
      <c r="H740" s="146" t="s">
        <v>2002</v>
      </c>
      <c r="I740" s="70" t="s">
        <v>2003</v>
      </c>
    </row>
    <row r="741" spans="1:9" ht="14.25">
      <c r="A741" s="90">
        <v>731</v>
      </c>
      <c r="B741" s="133"/>
      <c r="C741" s="25">
        <v>8300</v>
      </c>
      <c r="D741" s="25"/>
      <c r="E741" s="25"/>
      <c r="F741" s="14" t="s">
        <v>2004</v>
      </c>
      <c r="G741" s="146">
        <v>8300</v>
      </c>
      <c r="H741" s="146" t="s">
        <v>2005</v>
      </c>
      <c r="I741" s="169" t="s">
        <v>2006</v>
      </c>
    </row>
    <row r="742" spans="1:9" ht="14.25">
      <c r="A742" s="90">
        <v>732</v>
      </c>
      <c r="B742" s="112"/>
      <c r="C742" s="157"/>
      <c r="D742" s="157">
        <v>8310</v>
      </c>
      <c r="E742" s="157"/>
      <c r="F742" s="22" t="s">
        <v>2007</v>
      </c>
      <c r="G742" s="146">
        <v>8310</v>
      </c>
      <c r="H742" s="146" t="s">
        <v>2008</v>
      </c>
      <c r="I742" s="70" t="s">
        <v>2009</v>
      </c>
    </row>
    <row r="743" spans="1:9" ht="14.25">
      <c r="A743" s="90">
        <v>733</v>
      </c>
      <c r="B743" s="112"/>
      <c r="C743" s="157"/>
      <c r="D743" s="157">
        <v>8320</v>
      </c>
      <c r="E743" s="157"/>
      <c r="F743" s="22" t="s">
        <v>2010</v>
      </c>
      <c r="G743" s="146">
        <v>8320</v>
      </c>
      <c r="H743" s="146" t="s">
        <v>2011</v>
      </c>
      <c r="I743" s="70" t="s">
        <v>2012</v>
      </c>
    </row>
    <row r="744" spans="1:9" ht="14.25">
      <c r="A744" s="90">
        <v>734</v>
      </c>
      <c r="B744" s="112"/>
      <c r="C744" s="157"/>
      <c r="D744" s="157">
        <v>8330</v>
      </c>
      <c r="E744" s="157"/>
      <c r="F744" s="22" t="s">
        <v>2013</v>
      </c>
      <c r="G744" s="146">
        <v>8330</v>
      </c>
      <c r="H744" s="146" t="s">
        <v>2014</v>
      </c>
      <c r="I744" s="70" t="s">
        <v>2015</v>
      </c>
    </row>
    <row r="745" spans="1:9" ht="14.25">
      <c r="A745" s="90">
        <v>735</v>
      </c>
      <c r="B745" s="112"/>
      <c r="C745" s="157"/>
      <c r="D745" s="157">
        <v>8340</v>
      </c>
      <c r="E745" s="157"/>
      <c r="F745" s="22" t="s">
        <v>2016</v>
      </c>
      <c r="G745" s="146">
        <v>8340</v>
      </c>
      <c r="H745" s="146" t="s">
        <v>2017</v>
      </c>
      <c r="I745" s="70" t="s">
        <v>2018</v>
      </c>
    </row>
    <row r="746" spans="1:9" ht="14.25">
      <c r="A746" s="90">
        <v>736</v>
      </c>
      <c r="B746" s="112"/>
      <c r="C746" s="157"/>
      <c r="D746" s="157">
        <v>8350</v>
      </c>
      <c r="E746" s="157"/>
      <c r="F746" s="22" t="s">
        <v>2019</v>
      </c>
      <c r="G746" s="146">
        <v>8350</v>
      </c>
      <c r="H746" s="146" t="s">
        <v>2020</v>
      </c>
      <c r="I746" s="70" t="s">
        <v>2021</v>
      </c>
    </row>
    <row r="747" spans="1:9" ht="14.25">
      <c r="A747" s="90">
        <v>737</v>
      </c>
      <c r="B747" s="133"/>
      <c r="C747" s="25">
        <v>8500</v>
      </c>
      <c r="D747" s="25"/>
      <c r="E747" s="25"/>
      <c r="F747" s="14" t="s">
        <v>2022</v>
      </c>
      <c r="G747" s="146">
        <v>8500</v>
      </c>
      <c r="H747" s="146" t="s">
        <v>2023</v>
      </c>
      <c r="I747" s="169" t="s">
        <v>2024</v>
      </c>
    </row>
    <row r="748" spans="1:9" ht="14.25">
      <c r="A748" s="90">
        <v>738</v>
      </c>
      <c r="B748" s="112"/>
      <c r="C748" s="157"/>
      <c r="D748" s="157">
        <v>8510</v>
      </c>
      <c r="E748" s="157"/>
      <c r="F748" s="22" t="s">
        <v>2025</v>
      </c>
      <c r="G748" s="146">
        <v>8510</v>
      </c>
      <c r="H748" s="146" t="s">
        <v>2026</v>
      </c>
      <c r="I748" s="70" t="s">
        <v>2027</v>
      </c>
    </row>
    <row r="749" spans="1:9" ht="14.25">
      <c r="A749" s="90">
        <v>739</v>
      </c>
      <c r="B749" s="117"/>
      <c r="C749" s="53"/>
      <c r="D749" s="53"/>
      <c r="E749" s="8">
        <v>8511</v>
      </c>
      <c r="F749" s="165" t="s">
        <v>2025</v>
      </c>
      <c r="G749" s="146"/>
      <c r="H749" s="146"/>
      <c r="I749" s="57"/>
    </row>
    <row r="750" spans="1:9" ht="14.25">
      <c r="A750" s="90">
        <v>740</v>
      </c>
      <c r="B750" s="112"/>
      <c r="C750" s="157"/>
      <c r="D750" s="157">
        <v>8520</v>
      </c>
      <c r="E750" s="157"/>
      <c r="F750" s="22" t="s">
        <v>2028</v>
      </c>
      <c r="G750" s="146">
        <v>8520</v>
      </c>
      <c r="H750" s="146" t="s">
        <v>2029</v>
      </c>
      <c r="I750" s="70" t="s">
        <v>2030</v>
      </c>
    </row>
    <row r="751" spans="1:9" ht="14.25">
      <c r="A751" s="90">
        <v>741</v>
      </c>
      <c r="B751" s="117"/>
      <c r="C751" s="53"/>
      <c r="D751" s="53"/>
      <c r="E751" s="8">
        <v>8521</v>
      </c>
      <c r="F751" s="165" t="s">
        <v>2028</v>
      </c>
      <c r="G751" s="146"/>
      <c r="H751" s="146"/>
      <c r="I751" s="57"/>
    </row>
    <row r="752" spans="1:9" ht="14.25">
      <c r="A752" s="90">
        <v>742</v>
      </c>
      <c r="B752" s="112"/>
      <c r="C752" s="157"/>
      <c r="D752" s="157">
        <v>8530</v>
      </c>
      <c r="E752" s="157"/>
      <c r="F752" s="22" t="s">
        <v>2031</v>
      </c>
      <c r="G752" s="146">
        <v>8530</v>
      </c>
      <c r="H752" s="146" t="s">
        <v>2032</v>
      </c>
      <c r="I752" s="70" t="s">
        <v>2033</v>
      </c>
    </row>
    <row r="753" spans="1:9" ht="14.25">
      <c r="A753" s="90">
        <v>743</v>
      </c>
      <c r="B753" s="117"/>
      <c r="C753" s="53"/>
      <c r="D753" s="53"/>
      <c r="E753" s="8">
        <v>8531</v>
      </c>
      <c r="F753" s="165" t="s">
        <v>2031</v>
      </c>
      <c r="G753" s="146"/>
      <c r="H753" s="146"/>
      <c r="I753" s="57"/>
    </row>
    <row r="754" spans="1:9" ht="14.25">
      <c r="A754" s="90">
        <v>744</v>
      </c>
      <c r="B754" s="43">
        <v>9000</v>
      </c>
      <c r="C754" s="61"/>
      <c r="D754" s="61"/>
      <c r="E754" s="43"/>
      <c r="F754" s="65" t="s">
        <v>2034</v>
      </c>
      <c r="G754" s="146">
        <v>9000</v>
      </c>
      <c r="H754" s="146" t="s">
        <v>2035</v>
      </c>
      <c r="I754" s="26" t="s">
        <v>2036</v>
      </c>
    </row>
    <row r="755" spans="1:9" ht="14.25">
      <c r="A755" s="90">
        <v>745</v>
      </c>
      <c r="B755" s="133"/>
      <c r="C755" s="25">
        <v>9100</v>
      </c>
      <c r="D755" s="25"/>
      <c r="E755" s="25"/>
      <c r="F755" s="14" t="s">
        <v>2037</v>
      </c>
      <c r="G755" s="146">
        <v>9100</v>
      </c>
      <c r="H755" s="146" t="s">
        <v>2038</v>
      </c>
      <c r="I755" s="169" t="s">
        <v>2039</v>
      </c>
    </row>
    <row r="756" spans="1:9" ht="14.25">
      <c r="A756" s="90">
        <v>746</v>
      </c>
      <c r="B756" s="112"/>
      <c r="C756" s="157"/>
      <c r="D756" s="157">
        <v>9110</v>
      </c>
      <c r="E756" s="157"/>
      <c r="F756" s="22" t="s">
        <v>2040</v>
      </c>
      <c r="G756" s="146">
        <v>9110</v>
      </c>
      <c r="H756" s="146" t="s">
        <v>2041</v>
      </c>
      <c r="I756" s="70" t="s">
        <v>2042</v>
      </c>
    </row>
    <row r="757" spans="1:9" ht="14.25">
      <c r="A757" s="90">
        <v>747</v>
      </c>
      <c r="B757" s="117"/>
      <c r="C757" s="53"/>
      <c r="D757" s="53"/>
      <c r="E757" s="8">
        <v>9111</v>
      </c>
      <c r="F757" s="165" t="s">
        <v>2040</v>
      </c>
      <c r="G757" s="146"/>
      <c r="H757" s="146"/>
      <c r="I757" s="57"/>
    </row>
    <row r="758" spans="1:9" ht="14.25">
      <c r="A758" s="90">
        <v>748</v>
      </c>
      <c r="B758" s="117"/>
      <c r="C758" s="53"/>
      <c r="D758" s="53"/>
      <c r="E758" s="8">
        <v>9112</v>
      </c>
      <c r="F758" s="165" t="s">
        <v>2043</v>
      </c>
      <c r="G758" s="146"/>
      <c r="H758" s="146"/>
      <c r="I758" s="57"/>
    </row>
    <row r="759" spans="1:9" ht="14.25">
      <c r="A759" s="90">
        <v>749</v>
      </c>
      <c r="B759" s="112"/>
      <c r="C759" s="157"/>
      <c r="D759" s="157">
        <v>9120</v>
      </c>
      <c r="E759" s="157"/>
      <c r="F759" s="22" t="s">
        <v>2044</v>
      </c>
      <c r="G759" s="146">
        <v>9120</v>
      </c>
      <c r="H759" s="146" t="s">
        <v>2045</v>
      </c>
      <c r="I759" s="70" t="s">
        <v>2046</v>
      </c>
    </row>
    <row r="760" spans="1:9" ht="14.25">
      <c r="A760" s="90">
        <v>750</v>
      </c>
      <c r="B760" s="117"/>
      <c r="C760" s="53"/>
      <c r="D760" s="53"/>
      <c r="E760" s="8">
        <v>9121</v>
      </c>
      <c r="F760" s="165" t="s">
        <v>2044</v>
      </c>
      <c r="G760" s="146"/>
      <c r="H760" s="146"/>
      <c r="I760" s="57"/>
    </row>
    <row r="761" spans="1:9" ht="14.25">
      <c r="A761" s="90">
        <v>751</v>
      </c>
      <c r="B761" s="112"/>
      <c r="C761" s="157"/>
      <c r="D761" s="157">
        <v>9130</v>
      </c>
      <c r="E761" s="157"/>
      <c r="F761" s="22" t="s">
        <v>2047</v>
      </c>
      <c r="G761" s="146">
        <v>9130</v>
      </c>
      <c r="H761" s="146" t="s">
        <v>2048</v>
      </c>
      <c r="I761" s="70" t="s">
        <v>2049</v>
      </c>
    </row>
    <row r="762" spans="1:9" ht="14.25">
      <c r="A762" s="90">
        <v>752</v>
      </c>
      <c r="B762" s="117"/>
      <c r="C762" s="53"/>
      <c r="D762" s="53"/>
      <c r="E762" s="8">
        <v>9131</v>
      </c>
      <c r="F762" s="165" t="s">
        <v>2047</v>
      </c>
      <c r="G762" s="146"/>
      <c r="H762" s="146"/>
      <c r="I762" s="57"/>
    </row>
    <row r="763" spans="1:9" ht="14.25">
      <c r="A763" s="90">
        <v>753</v>
      </c>
      <c r="B763" s="112"/>
      <c r="C763" s="157"/>
      <c r="D763" s="157">
        <v>9140</v>
      </c>
      <c r="E763" s="157"/>
      <c r="F763" s="22" t="s">
        <v>2050</v>
      </c>
      <c r="G763" s="146">
        <v>9140</v>
      </c>
      <c r="H763" s="146" t="s">
        <v>2051</v>
      </c>
      <c r="I763" s="70" t="s">
        <v>2052</v>
      </c>
    </row>
    <row r="764" spans="1:9" ht="14.25">
      <c r="A764" s="90">
        <v>754</v>
      </c>
      <c r="B764" s="112"/>
      <c r="C764" s="157"/>
      <c r="D764" s="157">
        <v>9150</v>
      </c>
      <c r="E764" s="157"/>
      <c r="F764" s="22" t="s">
        <v>2053</v>
      </c>
      <c r="G764" s="146">
        <v>9150</v>
      </c>
      <c r="H764" s="146" t="s">
        <v>2054</v>
      </c>
      <c r="I764" s="70" t="s">
        <v>2055</v>
      </c>
    </row>
    <row r="765" spans="1:9" ht="14.25">
      <c r="A765" s="90">
        <v>755</v>
      </c>
      <c r="B765" s="112"/>
      <c r="C765" s="157"/>
      <c r="D765" s="157">
        <v>9160</v>
      </c>
      <c r="E765" s="157"/>
      <c r="F765" s="22" t="s">
        <v>2056</v>
      </c>
      <c r="G765" s="146">
        <v>9160</v>
      </c>
      <c r="H765" s="146" t="s">
        <v>2057</v>
      </c>
      <c r="I765" s="70" t="s">
        <v>2058</v>
      </c>
    </row>
    <row r="766" spans="1:9" ht="14.25">
      <c r="A766" s="90">
        <v>756</v>
      </c>
      <c r="B766" s="112"/>
      <c r="C766" s="157"/>
      <c r="D766" s="157">
        <v>9170</v>
      </c>
      <c r="E766" s="157"/>
      <c r="F766" s="22" t="s">
        <v>2059</v>
      </c>
      <c r="G766" s="146">
        <v>9170</v>
      </c>
      <c r="H766" s="146" t="s">
        <v>2060</v>
      </c>
      <c r="I766" s="70" t="s">
        <v>2061</v>
      </c>
    </row>
    <row r="767" spans="1:9" ht="14.25">
      <c r="A767" s="90">
        <v>757</v>
      </c>
      <c r="B767" s="112"/>
      <c r="C767" s="157"/>
      <c r="D767" s="157">
        <v>9180</v>
      </c>
      <c r="E767" s="157"/>
      <c r="F767" s="22" t="s">
        <v>2062</v>
      </c>
      <c r="G767" s="146">
        <v>9180</v>
      </c>
      <c r="H767" s="146" t="s">
        <v>2063</v>
      </c>
      <c r="I767" s="70" t="s">
        <v>2064</v>
      </c>
    </row>
    <row r="768" spans="1:9" ht="14.25">
      <c r="A768" s="90">
        <v>758</v>
      </c>
      <c r="B768" s="133"/>
      <c r="C768" s="25">
        <v>9200</v>
      </c>
      <c r="D768" s="25"/>
      <c r="E768" s="25"/>
      <c r="F768" s="14" t="s">
        <v>2065</v>
      </c>
      <c r="G768" s="146">
        <v>9200</v>
      </c>
      <c r="H768" s="146" t="s">
        <v>2066</v>
      </c>
      <c r="I768" s="169" t="s">
        <v>2067</v>
      </c>
    </row>
    <row r="769" spans="1:9" ht="14.25">
      <c r="A769" s="90">
        <v>759</v>
      </c>
      <c r="B769" s="112"/>
      <c r="C769" s="157"/>
      <c r="D769" s="157">
        <v>9210</v>
      </c>
      <c r="E769" s="157"/>
      <c r="F769" s="22" t="s">
        <v>2068</v>
      </c>
      <c r="G769" s="146">
        <v>9210</v>
      </c>
      <c r="H769" s="146" t="s">
        <v>2069</v>
      </c>
      <c r="I769" s="70" t="s">
        <v>2070</v>
      </c>
    </row>
    <row r="770" spans="1:9" ht="14.25">
      <c r="A770" s="90">
        <v>760</v>
      </c>
      <c r="B770" s="117"/>
      <c r="C770" s="53"/>
      <c r="D770" s="53"/>
      <c r="E770" s="8">
        <v>9211</v>
      </c>
      <c r="F770" s="165" t="s">
        <v>2068</v>
      </c>
      <c r="G770" s="146"/>
      <c r="H770" s="146"/>
      <c r="I770" s="57"/>
    </row>
    <row r="771" spans="1:9" ht="14.25">
      <c r="A771" s="90">
        <v>761</v>
      </c>
      <c r="B771" s="117"/>
      <c r="C771" s="53"/>
      <c r="D771" s="53"/>
      <c r="E771" s="8">
        <v>9212</v>
      </c>
      <c r="F771" s="165" t="s">
        <v>2071</v>
      </c>
      <c r="G771" s="146"/>
      <c r="H771" s="146"/>
      <c r="I771" s="57"/>
    </row>
    <row r="772" spans="1:9" ht="14.25">
      <c r="A772" s="90">
        <v>762</v>
      </c>
      <c r="B772" s="112"/>
      <c r="C772" s="157"/>
      <c r="D772" s="157">
        <v>9220</v>
      </c>
      <c r="E772" s="157"/>
      <c r="F772" s="22" t="s">
        <v>2072</v>
      </c>
      <c r="G772" s="146">
        <v>9220</v>
      </c>
      <c r="H772" s="146" t="s">
        <v>2073</v>
      </c>
      <c r="I772" s="70" t="s">
        <v>2074</v>
      </c>
    </row>
    <row r="773" spans="1:9" ht="14.25">
      <c r="A773" s="90">
        <v>763</v>
      </c>
      <c r="B773" s="117"/>
      <c r="C773" s="53"/>
      <c r="D773" s="53"/>
      <c r="E773" s="8">
        <v>9221</v>
      </c>
      <c r="F773" s="165" t="s">
        <v>2072</v>
      </c>
      <c r="G773" s="146"/>
      <c r="H773" s="146"/>
      <c r="I773" s="57"/>
    </row>
    <row r="774" spans="1:9" ht="14.25">
      <c r="A774" s="90">
        <v>764</v>
      </c>
      <c r="B774" s="112"/>
      <c r="C774" s="157"/>
      <c r="D774" s="157">
        <v>9230</v>
      </c>
      <c r="E774" s="157"/>
      <c r="F774" s="22" t="s">
        <v>2075</v>
      </c>
      <c r="G774" s="146">
        <v>9230</v>
      </c>
      <c r="H774" s="146" t="s">
        <v>2076</v>
      </c>
      <c r="I774" s="70" t="s">
        <v>2077</v>
      </c>
    </row>
    <row r="775" spans="1:9" ht="14.25">
      <c r="A775" s="90">
        <v>765</v>
      </c>
      <c r="B775" s="117"/>
      <c r="C775" s="53"/>
      <c r="D775" s="53"/>
      <c r="E775" s="8">
        <v>9231</v>
      </c>
      <c r="F775" s="165" t="s">
        <v>2078</v>
      </c>
      <c r="G775" s="146"/>
      <c r="H775" s="146"/>
      <c r="I775" s="57"/>
    </row>
    <row r="776" spans="1:9" ht="14.25">
      <c r="A776" s="90">
        <v>766</v>
      </c>
      <c r="B776" s="112"/>
      <c r="C776" s="157"/>
      <c r="D776" s="157">
        <v>9240</v>
      </c>
      <c r="E776" s="157"/>
      <c r="F776" s="22" t="s">
        <v>2079</v>
      </c>
      <c r="G776" s="146">
        <v>9240</v>
      </c>
      <c r="H776" s="146" t="s">
        <v>2080</v>
      </c>
      <c r="I776" s="70" t="s">
        <v>2081</v>
      </c>
    </row>
    <row r="777" spans="1:9" ht="14.25">
      <c r="A777" s="90">
        <v>767</v>
      </c>
      <c r="B777" s="112"/>
      <c r="C777" s="157"/>
      <c r="D777" s="157">
        <v>9250</v>
      </c>
      <c r="E777" s="157"/>
      <c r="F777" s="22" t="s">
        <v>2082</v>
      </c>
      <c r="G777" s="146">
        <v>9250</v>
      </c>
      <c r="H777" s="146" t="s">
        <v>2083</v>
      </c>
      <c r="I777" s="70" t="s">
        <v>2084</v>
      </c>
    </row>
    <row r="778" spans="1:9" ht="14.25">
      <c r="A778" s="90">
        <v>768</v>
      </c>
      <c r="B778" s="112"/>
      <c r="C778" s="157"/>
      <c r="D778" s="157">
        <v>9260</v>
      </c>
      <c r="E778" s="157"/>
      <c r="F778" s="22" t="s">
        <v>2085</v>
      </c>
      <c r="G778" s="146">
        <v>9260</v>
      </c>
      <c r="H778" s="146" t="s">
        <v>2086</v>
      </c>
      <c r="I778" s="70" t="s">
        <v>2087</v>
      </c>
    </row>
    <row r="779" spans="1:9" ht="14.25">
      <c r="A779" s="90">
        <v>769</v>
      </c>
      <c r="B779" s="112"/>
      <c r="C779" s="157"/>
      <c r="D779" s="157">
        <v>9270</v>
      </c>
      <c r="E779" s="157"/>
      <c r="F779" s="22" t="s">
        <v>2088</v>
      </c>
      <c r="G779" s="146">
        <v>9270</v>
      </c>
      <c r="H779" s="146" t="s">
        <v>2089</v>
      </c>
      <c r="I779" s="70" t="s">
        <v>2090</v>
      </c>
    </row>
    <row r="780" spans="1:9" ht="14.25">
      <c r="A780" s="90">
        <v>770</v>
      </c>
      <c r="B780" s="112"/>
      <c r="C780" s="157"/>
      <c r="D780" s="157">
        <v>9280</v>
      </c>
      <c r="E780" s="157"/>
      <c r="F780" s="22" t="s">
        <v>2091</v>
      </c>
      <c r="G780" s="146">
        <v>9280</v>
      </c>
      <c r="H780" s="146" t="s">
        <v>2092</v>
      </c>
      <c r="I780" s="70" t="s">
        <v>2093</v>
      </c>
    </row>
    <row r="781" spans="1:9" ht="14.25">
      <c r="A781" s="90">
        <v>771</v>
      </c>
      <c r="B781" s="133"/>
      <c r="C781" s="25">
        <v>9300</v>
      </c>
      <c r="D781" s="25"/>
      <c r="E781" s="25"/>
      <c r="F781" s="14" t="s">
        <v>2094</v>
      </c>
      <c r="G781" s="146">
        <v>9300</v>
      </c>
      <c r="H781" s="146" t="s">
        <v>2095</v>
      </c>
      <c r="I781" s="169" t="s">
        <v>2096</v>
      </c>
    </row>
    <row r="782" spans="1:9" ht="14.25">
      <c r="A782" s="90">
        <v>772</v>
      </c>
      <c r="B782" s="112"/>
      <c r="C782" s="157"/>
      <c r="D782" s="157">
        <v>9310</v>
      </c>
      <c r="E782" s="157"/>
      <c r="F782" s="22" t="s">
        <v>2097</v>
      </c>
      <c r="G782" s="146">
        <v>9310</v>
      </c>
      <c r="H782" s="146" t="s">
        <v>2098</v>
      </c>
      <c r="I782" s="70" t="s">
        <v>2099</v>
      </c>
    </row>
    <row r="783" spans="1:9" ht="14.25">
      <c r="A783" s="90">
        <v>773</v>
      </c>
      <c r="B783" s="117"/>
      <c r="C783" s="53"/>
      <c r="D783" s="53"/>
      <c r="E783" s="8">
        <v>9311</v>
      </c>
      <c r="F783" s="165" t="s">
        <v>2100</v>
      </c>
      <c r="G783" s="146"/>
      <c r="H783" s="146"/>
      <c r="I783" s="57"/>
    </row>
    <row r="784" spans="1:9" ht="14.25">
      <c r="A784" s="90">
        <v>774</v>
      </c>
      <c r="B784" s="117"/>
      <c r="C784" s="53"/>
      <c r="D784" s="53"/>
      <c r="E784" s="8">
        <v>9312</v>
      </c>
      <c r="F784" s="165" t="s">
        <v>2101</v>
      </c>
      <c r="G784" s="146"/>
      <c r="H784" s="146"/>
      <c r="I784" s="57"/>
    </row>
    <row r="785" spans="1:9" ht="14.25">
      <c r="A785" s="90">
        <v>775</v>
      </c>
      <c r="B785" s="112"/>
      <c r="C785" s="157"/>
      <c r="D785" s="157">
        <v>9320</v>
      </c>
      <c r="E785" s="157"/>
      <c r="F785" s="22" t="s">
        <v>2102</v>
      </c>
      <c r="G785" s="146">
        <v>9320</v>
      </c>
      <c r="H785" s="146" t="s">
        <v>2103</v>
      </c>
      <c r="I785" s="70" t="s">
        <v>2104</v>
      </c>
    </row>
    <row r="786" spans="1:9" ht="14.25">
      <c r="A786" s="90">
        <v>776</v>
      </c>
      <c r="B786" s="133"/>
      <c r="C786" s="25">
        <v>9400</v>
      </c>
      <c r="D786" s="25"/>
      <c r="E786" s="25"/>
      <c r="F786" s="14" t="s">
        <v>2105</v>
      </c>
      <c r="G786" s="146">
        <v>9400</v>
      </c>
      <c r="H786" s="146" t="s">
        <v>2106</v>
      </c>
      <c r="I786" s="169" t="s">
        <v>2107</v>
      </c>
    </row>
    <row r="787" spans="1:9" ht="14.25">
      <c r="A787" s="90">
        <v>777</v>
      </c>
      <c r="B787" s="112"/>
      <c r="C787" s="157"/>
      <c r="D787" s="157">
        <v>9410</v>
      </c>
      <c r="E787" s="157"/>
      <c r="F787" s="22" t="s">
        <v>2108</v>
      </c>
      <c r="G787" s="146">
        <v>9410</v>
      </c>
      <c r="H787" s="146" t="s">
        <v>2109</v>
      </c>
      <c r="I787" s="70" t="s">
        <v>2110</v>
      </c>
    </row>
    <row r="788" spans="1:9" ht="14.25">
      <c r="A788" s="90">
        <v>778</v>
      </c>
      <c r="B788" s="117"/>
      <c r="C788" s="53"/>
      <c r="D788" s="53"/>
      <c r="E788" s="8">
        <v>9411</v>
      </c>
      <c r="F788" s="165" t="s">
        <v>2111</v>
      </c>
      <c r="G788" s="146"/>
      <c r="H788" s="146"/>
      <c r="I788" s="57"/>
    </row>
    <row r="789" spans="1:9" ht="14.25">
      <c r="A789" s="90">
        <v>779</v>
      </c>
      <c r="B789" s="117"/>
      <c r="C789" s="53"/>
      <c r="D789" s="53"/>
      <c r="E789" s="8">
        <v>9412</v>
      </c>
      <c r="F789" s="165" t="s">
        <v>2112</v>
      </c>
      <c r="G789" s="146"/>
      <c r="H789" s="146"/>
      <c r="I789" s="57"/>
    </row>
    <row r="790" spans="1:9" ht="14.25">
      <c r="A790" s="90">
        <v>780</v>
      </c>
      <c r="B790" s="112"/>
      <c r="C790" s="157"/>
      <c r="D790" s="157">
        <v>9420</v>
      </c>
      <c r="E790" s="157"/>
      <c r="F790" s="22" t="s">
        <v>2113</v>
      </c>
      <c r="G790" s="146">
        <v>9420</v>
      </c>
      <c r="H790" s="146" t="s">
        <v>2114</v>
      </c>
      <c r="I790" s="70" t="s">
        <v>2115</v>
      </c>
    </row>
    <row r="791" spans="1:9" ht="14.25">
      <c r="A791" s="90">
        <v>781</v>
      </c>
      <c r="B791" s="133"/>
      <c r="C791" s="25">
        <v>9500</v>
      </c>
      <c r="D791" s="25"/>
      <c r="E791" s="25"/>
      <c r="F791" s="14" t="s">
        <v>2116</v>
      </c>
      <c r="G791" s="146">
        <v>9500</v>
      </c>
      <c r="H791" s="146" t="s">
        <v>2117</v>
      </c>
      <c r="I791" s="169" t="s">
        <v>2118</v>
      </c>
    </row>
    <row r="792" spans="1:9" ht="14.25">
      <c r="A792" s="90">
        <v>782</v>
      </c>
      <c r="B792" s="112"/>
      <c r="C792" s="157"/>
      <c r="D792" s="157">
        <v>9510</v>
      </c>
      <c r="E792" s="157"/>
      <c r="F792" s="22" t="s">
        <v>2119</v>
      </c>
      <c r="G792" s="146">
        <v>9510</v>
      </c>
      <c r="H792" s="146" t="s">
        <v>2120</v>
      </c>
      <c r="I792" s="70" t="s">
        <v>2121</v>
      </c>
    </row>
    <row r="793" spans="1:9" ht="14.25">
      <c r="A793" s="90">
        <v>783</v>
      </c>
      <c r="B793" s="117"/>
      <c r="C793" s="53"/>
      <c r="D793" s="53"/>
      <c r="E793" s="8">
        <v>9511</v>
      </c>
      <c r="F793" s="165" t="s">
        <v>2119</v>
      </c>
      <c r="G793" s="146"/>
      <c r="H793" s="146"/>
      <c r="I793" s="57"/>
    </row>
    <row r="794" spans="1:9" ht="14.25">
      <c r="A794" s="90">
        <v>784</v>
      </c>
      <c r="B794" s="117"/>
      <c r="C794" s="53"/>
      <c r="D794" s="53"/>
      <c r="E794" s="8">
        <v>9512</v>
      </c>
      <c r="F794" s="165" t="s">
        <v>2122</v>
      </c>
      <c r="G794" s="146"/>
      <c r="H794" s="146"/>
      <c r="I794" s="57"/>
    </row>
    <row r="795" spans="1:9" ht="14.25">
      <c r="A795" s="90">
        <v>785</v>
      </c>
      <c r="B795" s="112"/>
      <c r="C795" s="157"/>
      <c r="D795" s="157">
        <v>9520</v>
      </c>
      <c r="E795" s="157"/>
      <c r="F795" s="22" t="s">
        <v>2123</v>
      </c>
      <c r="G795" s="146">
        <v>9520</v>
      </c>
      <c r="H795" s="146" t="s">
        <v>2124</v>
      </c>
      <c r="I795" s="70" t="s">
        <v>2125</v>
      </c>
    </row>
    <row r="796" spans="1:9" ht="14.25">
      <c r="A796" s="90">
        <v>786</v>
      </c>
      <c r="B796" s="133"/>
      <c r="C796" s="25">
        <v>9600</v>
      </c>
      <c r="D796" s="25"/>
      <c r="E796" s="25"/>
      <c r="F796" s="14" t="s">
        <v>2126</v>
      </c>
      <c r="G796" s="146">
        <v>9600</v>
      </c>
      <c r="H796" s="146" t="s">
        <v>2127</v>
      </c>
      <c r="I796" s="169" t="s">
        <v>2128</v>
      </c>
    </row>
    <row r="797" spans="1:9" ht="14.25">
      <c r="A797" s="90">
        <v>787</v>
      </c>
      <c r="B797" s="112"/>
      <c r="C797" s="157"/>
      <c r="D797" s="157">
        <v>9610</v>
      </c>
      <c r="E797" s="157"/>
      <c r="F797" s="22" t="s">
        <v>2129</v>
      </c>
      <c r="G797" s="146">
        <v>9610</v>
      </c>
      <c r="H797" s="146" t="s">
        <v>2130</v>
      </c>
      <c r="I797" s="70" t="s">
        <v>2131</v>
      </c>
    </row>
    <row r="798" spans="1:9" ht="14.25">
      <c r="A798" s="90">
        <v>788</v>
      </c>
      <c r="B798" s="112"/>
      <c r="C798" s="157"/>
      <c r="D798" s="157">
        <v>9620</v>
      </c>
      <c r="E798" s="157"/>
      <c r="F798" s="22" t="s">
        <v>2132</v>
      </c>
      <c r="G798" s="146">
        <v>9620</v>
      </c>
      <c r="H798" s="146" t="s">
        <v>2133</v>
      </c>
      <c r="I798" s="70" t="s">
        <v>2134</v>
      </c>
    </row>
    <row r="799" spans="1:9" ht="14.25">
      <c r="A799" s="90">
        <v>789</v>
      </c>
      <c r="B799" s="133"/>
      <c r="C799" s="25">
        <v>9900</v>
      </c>
      <c r="D799" s="25"/>
      <c r="E799" s="25"/>
      <c r="F799" s="14" t="s">
        <v>2135</v>
      </c>
      <c r="G799" s="146">
        <v>9900</v>
      </c>
      <c r="H799" s="146" t="s">
        <v>2136</v>
      </c>
      <c r="I799" s="169" t="s">
        <v>2137</v>
      </c>
    </row>
    <row r="800" spans="1:9" ht="14.25">
      <c r="A800" s="90">
        <v>790</v>
      </c>
      <c r="B800" s="112"/>
      <c r="C800" s="157"/>
      <c r="D800" s="157">
        <v>9910</v>
      </c>
      <c r="E800" s="157"/>
      <c r="F800" s="22" t="s">
        <v>2138</v>
      </c>
      <c r="G800" s="146">
        <v>9910</v>
      </c>
      <c r="H800" s="146" t="s">
        <v>2139</v>
      </c>
      <c r="I800" s="70" t="s">
        <v>2137</v>
      </c>
    </row>
    <row r="801" spans="1:9" ht="14.25">
      <c r="A801" s="90">
        <v>791</v>
      </c>
      <c r="B801" s="31"/>
      <c r="C801" s="31"/>
      <c r="D801" s="31"/>
      <c r="E801" s="8">
        <v>9911</v>
      </c>
      <c r="F801" s="165" t="s">
        <v>2140</v>
      </c>
      <c r="G801" s="146"/>
      <c r="H801" s="146"/>
      <c r="I801" s="57"/>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B28"/>
  <sheetViews>
    <sheetView showGridLines="0" zoomScalePageLayoutView="0" workbookViewId="0" topLeftCell="A1">
      <pane ySplit="1" topLeftCell="A2" activePane="bottomLeft" state="frozen"/>
      <selection pane="topLeft" activeCell="A1" sqref="A1"/>
      <selection pane="bottomLeft" activeCell="Y13" sqref="Y13"/>
    </sheetView>
  </sheetViews>
  <sheetFormatPr defaultColWidth="12.140625" defaultRowHeight="15" customHeight="1"/>
  <cols>
    <col min="1" max="3" width="2.28125" style="0" customWidth="1"/>
    <col min="4" max="4" width="4.28125" style="0" customWidth="1"/>
    <col min="5" max="5" width="5.57421875" style="0" customWidth="1"/>
    <col min="6" max="6" width="8.00390625" style="0" customWidth="1"/>
    <col min="7" max="7" width="4.8515625" style="0" customWidth="1"/>
    <col min="8" max="8" width="39.57421875" style="0" customWidth="1"/>
    <col min="9" max="9" width="17.421875" style="0" customWidth="1"/>
    <col min="10" max="10" width="11.28125" style="0" customWidth="1"/>
    <col min="11" max="11" width="14.7109375" style="0" customWidth="1"/>
    <col min="12" max="12" width="12.140625" style="0" customWidth="1"/>
    <col min="13" max="15" width="2.28125" style="0" customWidth="1"/>
    <col min="16" max="16" width="4.57421875" style="0" customWidth="1"/>
    <col min="17" max="17" width="6.140625" style="0" customWidth="1"/>
    <col min="18" max="18" width="8.8515625" style="0" customWidth="1"/>
    <col min="19" max="19" width="5.57421875" style="0" customWidth="1"/>
    <col min="20" max="20" width="27.00390625" style="0" customWidth="1"/>
    <col min="21" max="21" width="12.140625" style="0" customWidth="1"/>
    <col min="22" max="22" width="10.28125" style="0" customWidth="1"/>
    <col min="23" max="23" width="12.140625" style="0" customWidth="1"/>
    <col min="24" max="24" width="5.57421875" style="0" customWidth="1"/>
    <col min="25" max="25" width="12.140625" style="0" customWidth="1"/>
    <col min="26" max="26" width="5.57421875" style="0" customWidth="1"/>
    <col min="27" max="27" width="7.7109375" style="0" customWidth="1"/>
  </cols>
  <sheetData>
    <row r="1" spans="1:28" ht="15.75" customHeight="1">
      <c r="A1" s="397" t="s">
        <v>2141</v>
      </c>
      <c r="B1" s="398"/>
      <c r="C1" s="398"/>
      <c r="D1" s="398"/>
      <c r="E1" s="398"/>
      <c r="F1" s="398"/>
      <c r="G1" s="398"/>
      <c r="H1" s="398"/>
      <c r="I1" s="398"/>
      <c r="J1" s="398"/>
      <c r="K1" s="399"/>
      <c r="L1" s="86"/>
      <c r="M1" s="397" t="s">
        <v>2142</v>
      </c>
      <c r="N1" s="398"/>
      <c r="O1" s="398"/>
      <c r="P1" s="398"/>
      <c r="Q1" s="398"/>
      <c r="R1" s="398"/>
      <c r="S1" s="398"/>
      <c r="T1" s="398"/>
      <c r="U1" s="398"/>
      <c r="V1" s="398"/>
      <c r="W1" s="398"/>
      <c r="X1" s="398"/>
      <c r="Y1" s="398"/>
      <c r="Z1" s="398"/>
      <c r="AA1" s="398"/>
      <c r="AB1" s="399"/>
    </row>
    <row r="2" spans="1:28" ht="15.75" customHeight="1">
      <c r="A2" s="389" t="s">
        <v>289</v>
      </c>
      <c r="B2" s="389" t="s">
        <v>289</v>
      </c>
      <c r="C2" s="389" t="s">
        <v>293</v>
      </c>
      <c r="D2" s="389" t="s">
        <v>2143</v>
      </c>
      <c r="E2" s="128" t="s">
        <v>310</v>
      </c>
      <c r="F2" s="128" t="s">
        <v>317</v>
      </c>
      <c r="G2" s="389" t="s">
        <v>2144</v>
      </c>
      <c r="H2" s="389" t="s">
        <v>1</v>
      </c>
      <c r="I2" s="387" t="s">
        <v>2145</v>
      </c>
      <c r="J2" s="388"/>
      <c r="K2" s="389" t="s">
        <v>2146</v>
      </c>
      <c r="L2" s="86"/>
      <c r="M2" s="389" t="s">
        <v>289</v>
      </c>
      <c r="N2" s="389" t="s">
        <v>289</v>
      </c>
      <c r="O2" s="389" t="s">
        <v>293</v>
      </c>
      <c r="P2" s="389" t="s">
        <v>2143</v>
      </c>
      <c r="Q2" s="128" t="s">
        <v>310</v>
      </c>
      <c r="R2" s="128" t="s">
        <v>317</v>
      </c>
      <c r="S2" s="389" t="s">
        <v>2144</v>
      </c>
      <c r="T2" s="389" t="s">
        <v>1</v>
      </c>
      <c r="U2" s="384" t="s">
        <v>2147</v>
      </c>
      <c r="V2" s="385"/>
      <c r="W2" s="385"/>
      <c r="X2" s="386"/>
      <c r="Y2" s="387" t="s">
        <v>2148</v>
      </c>
      <c r="Z2" s="388"/>
      <c r="AA2" s="29" t="s">
        <v>2149</v>
      </c>
      <c r="AB2" s="389" t="s">
        <v>2150</v>
      </c>
    </row>
    <row r="3" spans="1:28" ht="15.75" customHeight="1">
      <c r="A3" s="390"/>
      <c r="B3" s="390"/>
      <c r="C3" s="390"/>
      <c r="D3" s="390"/>
      <c r="E3" s="78"/>
      <c r="F3" s="78"/>
      <c r="G3" s="390"/>
      <c r="H3" s="390"/>
      <c r="I3" s="144" t="s">
        <v>2151</v>
      </c>
      <c r="J3" s="144" t="s">
        <v>2152</v>
      </c>
      <c r="K3" s="390"/>
      <c r="L3" s="81"/>
      <c r="M3" s="390"/>
      <c r="N3" s="390"/>
      <c r="O3" s="390"/>
      <c r="P3" s="390"/>
      <c r="Q3" s="78"/>
      <c r="R3" s="78"/>
      <c r="S3" s="390"/>
      <c r="T3" s="390"/>
      <c r="U3" s="15">
        <v>1000</v>
      </c>
      <c r="V3" s="15">
        <v>2000</v>
      </c>
      <c r="W3" s="15">
        <v>3000</v>
      </c>
      <c r="X3" s="15">
        <v>4000</v>
      </c>
      <c r="Y3" s="15">
        <v>5000</v>
      </c>
      <c r="Z3" s="15">
        <v>6000</v>
      </c>
      <c r="AA3" s="15">
        <v>9000</v>
      </c>
      <c r="AB3" s="390"/>
    </row>
    <row r="4" spans="1:28" s="57" customFormat="1" ht="14.25">
      <c r="A4" s="18">
        <v>1</v>
      </c>
      <c r="B4" s="18"/>
      <c r="C4" s="18"/>
      <c r="D4" s="18"/>
      <c r="E4" s="18"/>
      <c r="F4" s="18"/>
      <c r="G4" s="18"/>
      <c r="H4" s="67" t="s">
        <v>301</v>
      </c>
      <c r="I4" s="18"/>
      <c r="J4" s="18"/>
      <c r="K4" s="18"/>
      <c r="L4" s="86"/>
      <c r="M4" s="18">
        <v>1</v>
      </c>
      <c r="N4" s="18"/>
      <c r="O4" s="18"/>
      <c r="P4" s="18"/>
      <c r="Q4" s="18"/>
      <c r="R4" s="18"/>
      <c r="S4" s="18"/>
      <c r="T4" s="67" t="s">
        <v>301</v>
      </c>
      <c r="U4" s="18"/>
      <c r="V4" s="18"/>
      <c r="W4" s="18"/>
      <c r="X4" s="18"/>
      <c r="Y4" s="18"/>
      <c r="Z4" s="18"/>
      <c r="AA4" s="18"/>
      <c r="AB4" s="18"/>
    </row>
    <row r="5" spans="1:28" s="57" customFormat="1" ht="25.5" customHeight="1">
      <c r="A5" s="3"/>
      <c r="B5" s="3">
        <v>5</v>
      </c>
      <c r="C5" s="3"/>
      <c r="D5" s="3"/>
      <c r="E5" s="3"/>
      <c r="F5" s="3"/>
      <c r="G5" s="3"/>
      <c r="H5" s="19" t="s">
        <v>2153</v>
      </c>
      <c r="I5" s="3"/>
      <c r="J5" s="3"/>
      <c r="K5" s="3"/>
      <c r="L5" s="86"/>
      <c r="M5" s="3"/>
      <c r="N5" s="3">
        <v>5</v>
      </c>
      <c r="O5" s="3"/>
      <c r="P5" s="3"/>
      <c r="Q5" s="3"/>
      <c r="R5" s="3"/>
      <c r="S5" s="3"/>
      <c r="T5" s="19" t="s">
        <v>2153</v>
      </c>
      <c r="U5" s="3"/>
      <c r="V5" s="3"/>
      <c r="W5" s="3"/>
      <c r="X5" s="3"/>
      <c r="Y5" s="3"/>
      <c r="Z5" s="3"/>
      <c r="AA5" s="3"/>
      <c r="AB5" s="3"/>
    </row>
    <row r="6" spans="1:28" s="57" customFormat="1" ht="14.25">
      <c r="A6" s="3"/>
      <c r="B6" s="3"/>
      <c r="C6" s="3">
        <v>2</v>
      </c>
      <c r="D6" s="3"/>
      <c r="E6" s="3"/>
      <c r="F6" s="3"/>
      <c r="G6" s="3"/>
      <c r="H6" s="19" t="s">
        <v>74</v>
      </c>
      <c r="I6" s="3"/>
      <c r="J6" s="3"/>
      <c r="K6" s="3"/>
      <c r="L6" s="86"/>
      <c r="M6" s="3"/>
      <c r="N6" s="3"/>
      <c r="O6" s="3">
        <v>2</v>
      </c>
      <c r="P6" s="3"/>
      <c r="Q6" s="3"/>
      <c r="R6" s="3"/>
      <c r="S6" s="3"/>
      <c r="T6" s="19" t="s">
        <v>74</v>
      </c>
      <c r="U6" s="3"/>
      <c r="V6" s="3"/>
      <c r="W6" s="3"/>
      <c r="X6" s="3"/>
      <c r="Y6" s="3"/>
      <c r="Z6" s="3"/>
      <c r="AA6" s="3"/>
      <c r="AB6" s="3"/>
    </row>
    <row r="7" spans="1:28" s="57" customFormat="1" ht="14.25">
      <c r="A7" s="3"/>
      <c r="B7" s="3"/>
      <c r="C7" s="3"/>
      <c r="D7" s="3">
        <v>999</v>
      </c>
      <c r="E7" s="3"/>
      <c r="F7" s="3"/>
      <c r="G7" s="3"/>
      <c r="H7" s="19" t="s">
        <v>335</v>
      </c>
      <c r="I7" s="3"/>
      <c r="J7" s="3"/>
      <c r="K7" s="3"/>
      <c r="L7" s="86"/>
      <c r="M7" s="3"/>
      <c r="N7" s="3"/>
      <c r="O7" s="3"/>
      <c r="P7" s="3">
        <v>999</v>
      </c>
      <c r="Q7" s="3"/>
      <c r="R7" s="3"/>
      <c r="S7" s="3"/>
      <c r="T7" s="19" t="s">
        <v>335</v>
      </c>
      <c r="U7" s="3"/>
      <c r="V7" s="3"/>
      <c r="W7" s="3"/>
      <c r="X7" s="3"/>
      <c r="Y7" s="3"/>
      <c r="Z7" s="3"/>
      <c r="AA7" s="3"/>
      <c r="AB7" s="3"/>
    </row>
    <row r="8" spans="1:28" s="57" customFormat="1" ht="14.25">
      <c r="A8" s="3"/>
      <c r="B8" s="3"/>
      <c r="C8" s="3"/>
      <c r="D8" s="3"/>
      <c r="E8" s="3" t="s">
        <v>2154</v>
      </c>
      <c r="F8" s="3"/>
      <c r="G8" s="3"/>
      <c r="H8" s="19" t="s">
        <v>2155</v>
      </c>
      <c r="I8" s="3"/>
      <c r="J8" s="3"/>
      <c r="K8" s="3"/>
      <c r="L8" s="86"/>
      <c r="M8" s="3"/>
      <c r="N8" s="3"/>
      <c r="O8" s="3"/>
      <c r="P8" s="3"/>
      <c r="Q8" s="3" t="s">
        <v>2154</v>
      </c>
      <c r="R8" s="3"/>
      <c r="S8" s="3"/>
      <c r="T8" s="19" t="s">
        <v>2155</v>
      </c>
      <c r="U8" s="3"/>
      <c r="V8" s="3"/>
      <c r="W8" s="3"/>
      <c r="X8" s="3"/>
      <c r="Y8" s="3"/>
      <c r="Z8" s="3"/>
      <c r="AA8" s="3"/>
      <c r="AB8" s="3"/>
    </row>
    <row r="9" spans="1:28" s="57" customFormat="1" ht="14.25">
      <c r="A9" s="3"/>
      <c r="B9" s="3"/>
      <c r="C9" s="3"/>
      <c r="D9" s="3"/>
      <c r="E9" s="3"/>
      <c r="F9" s="98">
        <v>3</v>
      </c>
      <c r="G9" s="3"/>
      <c r="H9" s="19" t="s">
        <v>2156</v>
      </c>
      <c r="I9" s="3"/>
      <c r="J9" s="3"/>
      <c r="K9" s="3"/>
      <c r="L9" s="86"/>
      <c r="M9" s="3"/>
      <c r="N9" s="3"/>
      <c r="O9" s="3"/>
      <c r="P9" s="3"/>
      <c r="Q9" s="3"/>
      <c r="R9" s="98">
        <v>3</v>
      </c>
      <c r="S9" s="3"/>
      <c r="T9" s="19" t="s">
        <v>2156</v>
      </c>
      <c r="U9" s="3"/>
      <c r="V9" s="3"/>
      <c r="W9" s="3"/>
      <c r="X9" s="3"/>
      <c r="Y9" s="3"/>
      <c r="Z9" s="3"/>
      <c r="AA9" s="3"/>
      <c r="AB9" s="3"/>
    </row>
    <row r="10" spans="1:28" s="57" customFormat="1" ht="14.25">
      <c r="A10" s="3"/>
      <c r="B10" s="3"/>
      <c r="C10" s="3"/>
      <c r="D10" s="3"/>
      <c r="E10" s="3"/>
      <c r="F10" s="98">
        <v>3.1</v>
      </c>
      <c r="G10" s="3"/>
      <c r="H10" s="19" t="s">
        <v>2157</v>
      </c>
      <c r="I10" s="3"/>
      <c r="J10" s="3"/>
      <c r="K10" s="3"/>
      <c r="L10" s="86"/>
      <c r="M10" s="3"/>
      <c r="N10" s="3"/>
      <c r="O10" s="3"/>
      <c r="P10" s="3"/>
      <c r="Q10" s="3"/>
      <c r="R10" s="98">
        <v>3.1</v>
      </c>
      <c r="S10" s="3"/>
      <c r="T10" s="19" t="s">
        <v>2157</v>
      </c>
      <c r="U10" s="3"/>
      <c r="V10" s="3"/>
      <c r="W10" s="3"/>
      <c r="X10" s="3"/>
      <c r="Y10" s="3"/>
      <c r="Z10" s="3"/>
      <c r="AA10" s="3"/>
      <c r="AB10" s="3"/>
    </row>
    <row r="11" spans="1:28" s="57" customFormat="1" ht="14.25">
      <c r="A11" s="3"/>
      <c r="B11" s="3"/>
      <c r="C11" s="3"/>
      <c r="D11" s="3"/>
      <c r="E11" s="3"/>
      <c r="F11" s="98" t="s">
        <v>184</v>
      </c>
      <c r="G11" s="3"/>
      <c r="H11" s="19" t="s">
        <v>2158</v>
      </c>
      <c r="I11" s="3"/>
      <c r="J11" s="3"/>
      <c r="K11" s="3"/>
      <c r="L11" s="86"/>
      <c r="M11" s="3"/>
      <c r="N11" s="3"/>
      <c r="O11" s="3"/>
      <c r="P11" s="3"/>
      <c r="Q11" s="3"/>
      <c r="R11" s="98" t="s">
        <v>184</v>
      </c>
      <c r="S11" s="3"/>
      <c r="T11" s="19" t="s">
        <v>2158</v>
      </c>
      <c r="U11" s="3"/>
      <c r="V11" s="3"/>
      <c r="W11" s="3"/>
      <c r="X11" s="3"/>
      <c r="Y11" s="3"/>
      <c r="Z11" s="3"/>
      <c r="AA11" s="3"/>
      <c r="AB11" s="3"/>
    </row>
    <row r="12" spans="1:28" s="57" customFormat="1" ht="14.25">
      <c r="A12" s="3"/>
      <c r="B12" s="3"/>
      <c r="C12" s="3"/>
      <c r="D12" s="3"/>
      <c r="E12" s="3"/>
      <c r="F12" s="98" t="s">
        <v>2159</v>
      </c>
      <c r="G12" s="3"/>
      <c r="H12" s="19" t="s">
        <v>28</v>
      </c>
      <c r="I12" s="3"/>
      <c r="J12" s="3"/>
      <c r="K12" s="3"/>
      <c r="L12" s="86"/>
      <c r="M12" s="3"/>
      <c r="N12" s="3"/>
      <c r="O12" s="3"/>
      <c r="P12" s="3"/>
      <c r="Q12" s="3"/>
      <c r="R12" s="98" t="s">
        <v>2159</v>
      </c>
      <c r="S12" s="3"/>
      <c r="T12" s="19" t="s">
        <v>28</v>
      </c>
      <c r="U12" s="3"/>
      <c r="V12" s="3"/>
      <c r="W12" s="3"/>
      <c r="X12" s="3"/>
      <c r="Y12" s="3"/>
      <c r="Z12" s="3"/>
      <c r="AA12" s="3"/>
      <c r="AB12" s="3"/>
    </row>
    <row r="13" spans="1:28" s="57" customFormat="1" ht="15.75" customHeight="1">
      <c r="A13" s="3"/>
      <c r="B13" s="3"/>
      <c r="C13" s="3"/>
      <c r="D13" s="3"/>
      <c r="E13" s="3"/>
      <c r="F13" s="3" t="s">
        <v>32</v>
      </c>
      <c r="G13" s="3"/>
      <c r="H13" s="19" t="s">
        <v>2160</v>
      </c>
      <c r="I13" s="3"/>
      <c r="J13" s="3"/>
      <c r="K13" s="3"/>
      <c r="L13" s="86"/>
      <c r="M13" s="3"/>
      <c r="N13" s="3"/>
      <c r="O13" s="3"/>
      <c r="P13" s="3"/>
      <c r="Q13" s="3"/>
      <c r="R13" s="3" t="s">
        <v>32</v>
      </c>
      <c r="S13" s="3"/>
      <c r="T13" s="19" t="s">
        <v>2160</v>
      </c>
      <c r="U13" s="3"/>
      <c r="V13" s="3"/>
      <c r="W13" s="3"/>
      <c r="X13" s="3"/>
      <c r="Y13" s="3"/>
      <c r="Z13" s="3"/>
      <c r="AA13" s="3"/>
      <c r="AB13" s="95"/>
    </row>
    <row r="14" spans="1:28" s="57" customFormat="1" ht="15.75" customHeight="1">
      <c r="A14" s="3"/>
      <c r="B14" s="3"/>
      <c r="C14" s="3"/>
      <c r="D14" s="3"/>
      <c r="E14" s="3"/>
      <c r="F14" s="3"/>
      <c r="G14" s="3" t="s">
        <v>340</v>
      </c>
      <c r="H14" s="19" t="s">
        <v>2161</v>
      </c>
      <c r="I14" s="3"/>
      <c r="J14" s="3"/>
      <c r="K14" s="3"/>
      <c r="L14" s="86"/>
      <c r="M14" s="95"/>
      <c r="N14" s="95"/>
      <c r="O14" s="95"/>
      <c r="P14" s="95"/>
      <c r="Q14" s="95"/>
      <c r="R14" s="95"/>
      <c r="S14" s="95" t="s">
        <v>340</v>
      </c>
      <c r="T14" s="122" t="s">
        <v>2161</v>
      </c>
      <c r="U14" s="87">
        <v>2100</v>
      </c>
      <c r="V14" s="87">
        <v>5000</v>
      </c>
      <c r="W14" s="87">
        <v>10500</v>
      </c>
      <c r="X14" s="87"/>
      <c r="Y14" s="87">
        <v>10000</v>
      </c>
      <c r="Z14" s="87"/>
      <c r="AA14" s="87"/>
      <c r="AB14" s="142">
        <f>SUM(U14:AA14)</f>
        <v>27600</v>
      </c>
    </row>
    <row r="15" spans="1:28" s="57" customFormat="1" ht="25.5" customHeight="1">
      <c r="A15" s="3"/>
      <c r="B15" s="3"/>
      <c r="C15" s="3"/>
      <c r="D15" s="3"/>
      <c r="E15" s="3"/>
      <c r="F15" s="3"/>
      <c r="G15" s="3"/>
      <c r="H15" s="19" t="s">
        <v>2162</v>
      </c>
      <c r="I15" s="3" t="s">
        <v>336</v>
      </c>
      <c r="J15" s="3">
        <v>12</v>
      </c>
      <c r="K15" s="3"/>
      <c r="L15" s="81"/>
      <c r="M15" s="129"/>
      <c r="N15" s="129"/>
      <c r="O15" s="129"/>
      <c r="P15" s="129"/>
      <c r="Q15" s="129"/>
      <c r="R15" s="129"/>
      <c r="S15" s="129"/>
      <c r="T15" s="129"/>
      <c r="U15" s="129"/>
      <c r="V15" s="129"/>
      <c r="W15" s="129"/>
      <c r="X15" s="129"/>
      <c r="Y15" s="129"/>
      <c r="Z15" s="129"/>
      <c r="AA15" s="129"/>
      <c r="AB15" s="129"/>
    </row>
    <row r="16" spans="1:28" ht="15.75" customHeight="1">
      <c r="A16" s="3"/>
      <c r="B16" s="3"/>
      <c r="C16" s="3"/>
      <c r="D16" s="3"/>
      <c r="E16" s="3"/>
      <c r="F16" s="3"/>
      <c r="G16" s="3"/>
      <c r="H16" s="19"/>
      <c r="I16" s="3" t="s">
        <v>337</v>
      </c>
      <c r="J16" s="3">
        <v>5</v>
      </c>
      <c r="K16" s="95"/>
      <c r="L16" s="81"/>
      <c r="M16" s="57"/>
      <c r="N16" s="57"/>
      <c r="O16" s="57"/>
      <c r="P16" s="57"/>
      <c r="Q16" s="57"/>
      <c r="R16" s="57"/>
      <c r="S16" s="57"/>
      <c r="T16" s="57"/>
      <c r="U16" s="57"/>
      <c r="V16" s="57"/>
      <c r="W16" s="57"/>
      <c r="X16" s="57"/>
      <c r="Y16" s="57"/>
      <c r="Z16" s="57"/>
      <c r="AA16" s="57"/>
      <c r="AB16" s="57"/>
    </row>
    <row r="17" spans="1:28" ht="15.75" customHeight="1">
      <c r="A17" s="95"/>
      <c r="B17" s="95"/>
      <c r="C17" s="95"/>
      <c r="D17" s="95"/>
      <c r="E17" s="95"/>
      <c r="F17" s="95"/>
      <c r="G17" s="95"/>
      <c r="H17" s="95"/>
      <c r="I17" s="95"/>
      <c r="J17" s="95"/>
      <c r="K17" s="125">
        <v>27600</v>
      </c>
      <c r="L17" s="81"/>
      <c r="M17" s="57"/>
      <c r="N17" s="57"/>
      <c r="O17" s="57"/>
      <c r="P17" s="57"/>
      <c r="Q17" s="57"/>
      <c r="R17" s="57"/>
      <c r="S17" s="57"/>
      <c r="T17" s="57"/>
      <c r="U17" s="57"/>
      <c r="V17" s="57"/>
      <c r="W17" s="57"/>
      <c r="X17" s="57"/>
      <c r="Y17" s="57"/>
      <c r="Z17" s="57"/>
      <c r="AA17" s="57"/>
      <c r="AB17" s="57"/>
    </row>
    <row r="18" spans="1:28" ht="15.75" customHeight="1">
      <c r="A18" s="154"/>
      <c r="B18" s="110"/>
      <c r="C18" s="110"/>
      <c r="D18" s="110"/>
      <c r="E18" s="110"/>
      <c r="F18" s="110"/>
      <c r="G18" s="110"/>
      <c r="H18" s="110"/>
      <c r="I18" s="110"/>
      <c r="J18" s="110"/>
      <c r="K18" s="110"/>
      <c r="L18" s="57"/>
      <c r="M18" s="109"/>
      <c r="N18" s="109"/>
      <c r="O18" s="109"/>
      <c r="P18" s="109"/>
      <c r="Q18" s="109"/>
      <c r="R18" s="109"/>
      <c r="S18" s="109"/>
      <c r="T18" s="109"/>
      <c r="U18" s="109"/>
      <c r="V18" s="109"/>
      <c r="W18" s="109"/>
      <c r="X18" s="109"/>
      <c r="Y18" s="109"/>
      <c r="Z18" s="109"/>
      <c r="AA18" s="109"/>
      <c r="AB18" s="109"/>
    </row>
    <row r="19" spans="1:28" ht="15.75" customHeight="1">
      <c r="A19" s="397" t="s">
        <v>2141</v>
      </c>
      <c r="B19" s="398"/>
      <c r="C19" s="398"/>
      <c r="D19" s="398"/>
      <c r="E19" s="398"/>
      <c r="F19" s="398"/>
      <c r="G19" s="398"/>
      <c r="H19" s="398"/>
      <c r="I19" s="398"/>
      <c r="J19" s="398"/>
      <c r="K19" s="399"/>
      <c r="L19" s="86"/>
      <c r="M19" s="397" t="s">
        <v>2142</v>
      </c>
      <c r="N19" s="398"/>
      <c r="O19" s="398"/>
      <c r="P19" s="398"/>
      <c r="Q19" s="398"/>
      <c r="R19" s="398"/>
      <c r="S19" s="398"/>
      <c r="T19" s="398"/>
      <c r="U19" s="398"/>
      <c r="V19" s="398"/>
      <c r="W19" s="398"/>
      <c r="X19" s="398"/>
      <c r="Y19" s="398"/>
      <c r="Z19" s="398"/>
      <c r="AA19" s="398"/>
      <c r="AB19" s="399"/>
    </row>
    <row r="20" spans="1:28" ht="15.75" customHeight="1">
      <c r="A20" s="394" t="s">
        <v>2163</v>
      </c>
      <c r="B20" s="395"/>
      <c r="C20" s="396"/>
      <c r="D20" s="389" t="s">
        <v>2143</v>
      </c>
      <c r="E20" s="128" t="s">
        <v>310</v>
      </c>
      <c r="F20" s="128" t="s">
        <v>317</v>
      </c>
      <c r="G20" s="389" t="s">
        <v>2144</v>
      </c>
      <c r="H20" s="389" t="s">
        <v>1</v>
      </c>
      <c r="I20" s="387" t="s">
        <v>2145</v>
      </c>
      <c r="J20" s="388"/>
      <c r="K20" s="389" t="s">
        <v>2146</v>
      </c>
      <c r="L20" s="86"/>
      <c r="M20" s="394" t="s">
        <v>2163</v>
      </c>
      <c r="N20" s="395"/>
      <c r="O20" s="396"/>
      <c r="P20" s="389" t="s">
        <v>2143</v>
      </c>
      <c r="Q20" s="128" t="s">
        <v>310</v>
      </c>
      <c r="R20" s="128" t="s">
        <v>317</v>
      </c>
      <c r="S20" s="389" t="s">
        <v>2144</v>
      </c>
      <c r="T20" s="389" t="s">
        <v>1</v>
      </c>
      <c r="U20" s="384" t="s">
        <v>2147</v>
      </c>
      <c r="V20" s="385"/>
      <c r="W20" s="385"/>
      <c r="X20" s="386"/>
      <c r="Y20" s="387" t="s">
        <v>2148</v>
      </c>
      <c r="Z20" s="388"/>
      <c r="AA20" s="29" t="s">
        <v>2149</v>
      </c>
      <c r="AB20" s="389" t="s">
        <v>2150</v>
      </c>
    </row>
    <row r="21" spans="1:28" ht="15.75" customHeight="1">
      <c r="A21" s="391"/>
      <c r="B21" s="392"/>
      <c r="C21" s="393"/>
      <c r="D21" s="390"/>
      <c r="E21" s="78"/>
      <c r="F21" s="78"/>
      <c r="G21" s="390"/>
      <c r="H21" s="390"/>
      <c r="I21" s="144" t="s">
        <v>2151</v>
      </c>
      <c r="J21" s="144" t="s">
        <v>2152</v>
      </c>
      <c r="K21" s="390"/>
      <c r="L21" s="86"/>
      <c r="M21" s="391"/>
      <c r="N21" s="392"/>
      <c r="O21" s="393"/>
      <c r="P21" s="390"/>
      <c r="Q21" s="78"/>
      <c r="R21" s="78"/>
      <c r="S21" s="390"/>
      <c r="T21" s="390"/>
      <c r="U21" s="15">
        <v>1000</v>
      </c>
      <c r="V21" s="15">
        <v>2000</v>
      </c>
      <c r="W21" s="15">
        <v>3000</v>
      </c>
      <c r="X21" s="15">
        <v>4000</v>
      </c>
      <c r="Y21" s="15">
        <v>5000</v>
      </c>
      <c r="Z21" s="15">
        <v>6000</v>
      </c>
      <c r="AA21" s="15">
        <v>9000</v>
      </c>
      <c r="AB21" s="390"/>
    </row>
    <row r="22" spans="1:28" ht="14.25">
      <c r="A22" s="381" t="s">
        <v>73</v>
      </c>
      <c r="B22" s="382"/>
      <c r="C22" s="383"/>
      <c r="D22" s="18">
        <v>999</v>
      </c>
      <c r="E22" s="18" t="s">
        <v>2154</v>
      </c>
      <c r="F22" s="18" t="s">
        <v>32</v>
      </c>
      <c r="G22" s="18" t="s">
        <v>340</v>
      </c>
      <c r="H22" s="67" t="s">
        <v>2161</v>
      </c>
      <c r="I22" s="18"/>
      <c r="J22" s="18"/>
      <c r="K22" s="152">
        <v>27600</v>
      </c>
      <c r="L22" s="86"/>
      <c r="M22" s="381" t="s">
        <v>73</v>
      </c>
      <c r="N22" s="382"/>
      <c r="O22" s="383"/>
      <c r="P22" s="18">
        <v>999</v>
      </c>
      <c r="Q22" s="18" t="s">
        <v>2154</v>
      </c>
      <c r="R22" s="18" t="s">
        <v>32</v>
      </c>
      <c r="S22" s="18" t="s">
        <v>340</v>
      </c>
      <c r="T22" s="67" t="s">
        <v>339</v>
      </c>
      <c r="U22" s="49">
        <v>2100</v>
      </c>
      <c r="V22" s="49">
        <v>5000</v>
      </c>
      <c r="W22" s="49">
        <v>10500</v>
      </c>
      <c r="X22" s="49"/>
      <c r="Y22" s="49">
        <v>10000</v>
      </c>
      <c r="Z22" s="49"/>
      <c r="AA22" s="49"/>
      <c r="AB22" s="49">
        <f>SUM(U22:AA22)</f>
        <v>27600</v>
      </c>
    </row>
    <row r="23" spans="1:28" ht="25.5" customHeight="1">
      <c r="A23" s="378"/>
      <c r="B23" s="379"/>
      <c r="C23" s="380"/>
      <c r="D23" s="3"/>
      <c r="E23" s="3"/>
      <c r="F23" s="3"/>
      <c r="G23" s="3"/>
      <c r="H23" s="19" t="s">
        <v>2162</v>
      </c>
      <c r="I23" s="3" t="s">
        <v>336</v>
      </c>
      <c r="J23" s="3">
        <v>12</v>
      </c>
      <c r="K23" s="3"/>
      <c r="L23" s="86"/>
      <c r="M23" s="378" t="s">
        <v>64</v>
      </c>
      <c r="N23" s="379"/>
      <c r="O23" s="380"/>
      <c r="P23" s="3">
        <v>189</v>
      </c>
      <c r="Q23" s="3" t="s">
        <v>2154</v>
      </c>
      <c r="R23" s="3" t="s">
        <v>32</v>
      </c>
      <c r="S23" s="3" t="s">
        <v>2164</v>
      </c>
      <c r="T23" s="19" t="s">
        <v>2165</v>
      </c>
      <c r="U23" s="47">
        <v>10000</v>
      </c>
      <c r="V23" s="47">
        <v>4000</v>
      </c>
      <c r="W23" s="47"/>
      <c r="X23" s="47"/>
      <c r="Y23" s="47">
        <v>4000</v>
      </c>
      <c r="Z23" s="47"/>
      <c r="AA23" s="47"/>
      <c r="AB23" s="47">
        <f>SUM(U23:AA23)</f>
        <v>18000</v>
      </c>
    </row>
    <row r="24" spans="1:28" ht="14.25">
      <c r="A24" s="378"/>
      <c r="B24" s="379"/>
      <c r="C24" s="380"/>
      <c r="D24" s="3"/>
      <c r="E24" s="3"/>
      <c r="F24" s="3"/>
      <c r="G24" s="3"/>
      <c r="H24" s="19"/>
      <c r="I24" s="3" t="s">
        <v>337</v>
      </c>
      <c r="J24" s="3">
        <v>5</v>
      </c>
      <c r="K24" s="3"/>
      <c r="L24" s="86"/>
      <c r="M24" s="378"/>
      <c r="N24" s="379"/>
      <c r="O24" s="380"/>
      <c r="P24" s="3"/>
      <c r="Q24" s="3"/>
      <c r="R24" s="3"/>
      <c r="S24" s="3"/>
      <c r="T24" s="19"/>
      <c r="U24" s="3"/>
      <c r="V24" s="3"/>
      <c r="W24" s="3"/>
      <c r="X24" s="3"/>
      <c r="Y24" s="3"/>
      <c r="Z24" s="3"/>
      <c r="AA24" s="3"/>
      <c r="AB24" s="3"/>
    </row>
    <row r="25" spans="1:28" ht="14.25">
      <c r="A25" s="378" t="s">
        <v>64</v>
      </c>
      <c r="B25" s="379"/>
      <c r="C25" s="380"/>
      <c r="D25" s="3">
        <v>189</v>
      </c>
      <c r="E25" s="3" t="s">
        <v>2154</v>
      </c>
      <c r="F25" s="3" t="s">
        <v>32</v>
      </c>
      <c r="G25" s="3" t="s">
        <v>2164</v>
      </c>
      <c r="H25" s="19" t="s">
        <v>2165</v>
      </c>
      <c r="I25" s="3"/>
      <c r="J25" s="3"/>
      <c r="K25" s="10">
        <v>18000</v>
      </c>
      <c r="L25" s="86"/>
      <c r="M25" s="378"/>
      <c r="N25" s="379"/>
      <c r="O25" s="380"/>
      <c r="P25" s="3"/>
      <c r="Q25" s="3"/>
      <c r="R25" s="3"/>
      <c r="S25" s="3"/>
      <c r="T25" s="19"/>
      <c r="U25" s="3"/>
      <c r="V25" s="3"/>
      <c r="W25" s="3"/>
      <c r="X25" s="3"/>
      <c r="Y25" s="3"/>
      <c r="Z25" s="3"/>
      <c r="AA25" s="3"/>
      <c r="AB25" s="3"/>
    </row>
    <row r="26" spans="1:28" ht="14.25">
      <c r="A26" s="378"/>
      <c r="B26" s="379"/>
      <c r="C26" s="380"/>
      <c r="D26" s="3"/>
      <c r="E26" s="3"/>
      <c r="F26" s="3"/>
      <c r="G26" s="3"/>
      <c r="H26" s="19" t="s">
        <v>2166</v>
      </c>
      <c r="I26" s="3" t="s">
        <v>2167</v>
      </c>
      <c r="J26" s="3">
        <v>1</v>
      </c>
      <c r="K26" s="3"/>
      <c r="L26" s="86"/>
      <c r="M26" s="378"/>
      <c r="N26" s="379"/>
      <c r="O26" s="380"/>
      <c r="P26" s="3"/>
      <c r="Q26" s="3"/>
      <c r="R26" s="3"/>
      <c r="S26" s="3"/>
      <c r="T26" s="19"/>
      <c r="U26" s="3"/>
      <c r="V26" s="3"/>
      <c r="W26" s="3"/>
      <c r="X26" s="3"/>
      <c r="Y26" s="3"/>
      <c r="Z26" s="3"/>
      <c r="AA26" s="3"/>
      <c r="AB26" s="3"/>
    </row>
    <row r="27" spans="1:28" ht="15.75" customHeight="1">
      <c r="A27" s="378"/>
      <c r="B27" s="379"/>
      <c r="C27" s="380"/>
      <c r="D27" s="3"/>
      <c r="E27" s="3"/>
      <c r="F27" s="3"/>
      <c r="G27" s="3"/>
      <c r="H27" s="19"/>
      <c r="I27" s="3"/>
      <c r="J27" s="3"/>
      <c r="K27" s="95"/>
      <c r="L27" s="86"/>
      <c r="M27" s="372"/>
      <c r="N27" s="373"/>
      <c r="O27" s="374"/>
      <c r="P27" s="95"/>
      <c r="Q27" s="95"/>
      <c r="R27" s="95"/>
      <c r="S27" s="95"/>
      <c r="T27" s="122"/>
      <c r="U27" s="95"/>
      <c r="V27" s="95"/>
      <c r="W27" s="95"/>
      <c r="X27" s="95"/>
      <c r="Y27" s="95"/>
      <c r="Z27" s="95"/>
      <c r="AA27" s="95"/>
      <c r="AB27" s="95"/>
    </row>
    <row r="28" spans="1:28" ht="15.75" customHeight="1">
      <c r="A28" s="372"/>
      <c r="B28" s="373"/>
      <c r="C28" s="374"/>
      <c r="D28" s="95"/>
      <c r="E28" s="95"/>
      <c r="F28" s="95"/>
      <c r="G28" s="95"/>
      <c r="H28" s="95"/>
      <c r="I28" s="95"/>
      <c r="J28" s="95"/>
      <c r="K28" s="142">
        <f>+K22+K25</f>
        <v>45600</v>
      </c>
      <c r="L28" s="86"/>
      <c r="M28" s="375"/>
      <c r="N28" s="376"/>
      <c r="O28" s="377"/>
      <c r="P28" s="155"/>
      <c r="Q28" s="155"/>
      <c r="R28" s="155"/>
      <c r="S28" s="155"/>
      <c r="T28" s="12" t="s">
        <v>2150</v>
      </c>
      <c r="U28" s="76">
        <f aca="true" t="shared" si="0" ref="U28:AB28">SUM(U22:U27)</f>
        <v>12100</v>
      </c>
      <c r="V28" s="76">
        <f t="shared" si="0"/>
        <v>9000</v>
      </c>
      <c r="W28" s="76">
        <f t="shared" si="0"/>
        <v>10500</v>
      </c>
      <c r="X28" s="76">
        <f t="shared" si="0"/>
        <v>0</v>
      </c>
      <c r="Y28" s="76">
        <f t="shared" si="0"/>
        <v>14000</v>
      </c>
      <c r="Z28" s="76">
        <f t="shared" si="0"/>
        <v>0</v>
      </c>
      <c r="AA28" s="76">
        <f t="shared" si="0"/>
        <v>0</v>
      </c>
      <c r="AB28" s="76">
        <f t="shared" si="0"/>
        <v>45600</v>
      </c>
    </row>
  </sheetData>
  <sheetProtection/>
  <mergeCells count="50">
    <mergeCell ref="A1:K1"/>
    <mergeCell ref="M1:AB1"/>
    <mergeCell ref="A2:A3"/>
    <mergeCell ref="B2:B3"/>
    <mergeCell ref="C2:C3"/>
    <mergeCell ref="D2:D3"/>
    <mergeCell ref="G2:G3"/>
    <mergeCell ref="H2:H3"/>
    <mergeCell ref="I2:J2"/>
    <mergeCell ref="K2:K3"/>
    <mergeCell ref="M2:M3"/>
    <mergeCell ref="N2:N3"/>
    <mergeCell ref="O2:O3"/>
    <mergeCell ref="P2:P3"/>
    <mergeCell ref="S2:S3"/>
    <mergeCell ref="T2:T3"/>
    <mergeCell ref="U2:X2"/>
    <mergeCell ref="Y2:Z2"/>
    <mergeCell ref="AB2:AB3"/>
    <mergeCell ref="A19:K19"/>
    <mergeCell ref="M19:AB19"/>
    <mergeCell ref="U20:X20"/>
    <mergeCell ref="Y20:Z20"/>
    <mergeCell ref="AB20:AB21"/>
    <mergeCell ref="A21:C21"/>
    <mergeCell ref="M21:O21"/>
    <mergeCell ref="K20:K21"/>
    <mergeCell ref="M20:O20"/>
    <mergeCell ref="P20:P21"/>
    <mergeCell ref="S20:S21"/>
    <mergeCell ref="T20:T21"/>
    <mergeCell ref="A20:C20"/>
    <mergeCell ref="D20:D21"/>
    <mergeCell ref="G20:G21"/>
    <mergeCell ref="H20:H21"/>
    <mergeCell ref="I20:J20"/>
    <mergeCell ref="A22:C22"/>
    <mergeCell ref="M22:O22"/>
    <mergeCell ref="A23:C23"/>
    <mergeCell ref="M23:O23"/>
    <mergeCell ref="A24:C24"/>
    <mergeCell ref="M24:O24"/>
    <mergeCell ref="A28:C28"/>
    <mergeCell ref="M28:O28"/>
    <mergeCell ref="A25:C25"/>
    <mergeCell ref="M25:O25"/>
    <mergeCell ref="A26:C26"/>
    <mergeCell ref="M26:O26"/>
    <mergeCell ref="A27:C27"/>
    <mergeCell ref="M27:O27"/>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D8"/>
  <sheetViews>
    <sheetView zoomScalePageLayoutView="0" workbookViewId="0" topLeftCell="A1">
      <selection activeCell="C9" sqref="C9"/>
    </sheetView>
  </sheetViews>
  <sheetFormatPr defaultColWidth="11.421875" defaultRowHeight="12.75"/>
  <cols>
    <col min="1" max="1" width="52.421875" style="0" customWidth="1"/>
    <col min="2" max="2" width="38.8515625" style="0" customWidth="1"/>
  </cols>
  <sheetData>
    <row r="1" spans="1:4" ht="12.75">
      <c r="A1" t="s">
        <v>2168</v>
      </c>
      <c r="B1" t="s">
        <v>2169</v>
      </c>
      <c r="D1">
        <v>6435373</v>
      </c>
    </row>
    <row r="2" spans="1:3" ht="12.75">
      <c r="A2" s="177" t="s">
        <v>2172</v>
      </c>
      <c r="B2" s="177" t="s">
        <v>2171</v>
      </c>
      <c r="C2" s="177" t="s">
        <v>2170</v>
      </c>
    </row>
    <row r="3" spans="1:2" ht="12.75">
      <c r="A3" s="177" t="s">
        <v>2173</v>
      </c>
      <c r="B3" s="177" t="s">
        <v>57</v>
      </c>
    </row>
    <row r="4" spans="2:3" ht="39">
      <c r="B4" t="s">
        <v>2174</v>
      </c>
      <c r="C4" t="s">
        <v>2175</v>
      </c>
    </row>
    <row r="5" spans="2:3" ht="12.75">
      <c r="B5" t="s">
        <v>2176</v>
      </c>
      <c r="C5" t="s">
        <v>2179</v>
      </c>
    </row>
    <row r="6" spans="2:3" ht="12.75">
      <c r="B6" t="s">
        <v>2177</v>
      </c>
      <c r="C6" t="s">
        <v>2178</v>
      </c>
    </row>
    <row r="7" spans="2:3" ht="12.75">
      <c r="B7" t="s">
        <v>84</v>
      </c>
      <c r="C7" t="s">
        <v>2180</v>
      </c>
    </row>
    <row r="8" spans="2:3" ht="12.75">
      <c r="B8" t="s">
        <v>17</v>
      </c>
      <c r="C8" t="s">
        <v>2181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W223"/>
  <sheetViews>
    <sheetView zoomScalePageLayoutView="0" workbookViewId="0" topLeftCell="A166">
      <selection activeCell="O121" sqref="O121"/>
    </sheetView>
  </sheetViews>
  <sheetFormatPr defaultColWidth="12.140625" defaultRowHeight="15" customHeight="1"/>
  <cols>
    <col min="1" max="1" width="11.421875" style="0" customWidth="1"/>
    <col min="2" max="2" width="10.57421875" style="0" customWidth="1"/>
    <col min="3" max="3" width="6.140625" style="0" customWidth="1"/>
    <col min="4" max="4" width="6.28125" style="0" customWidth="1"/>
    <col min="5" max="6" width="7.8515625" style="0" customWidth="1"/>
    <col min="7" max="7" width="9.7109375" style="0" bestFit="1" customWidth="1"/>
    <col min="8" max="8" width="11.00390625" style="0" bestFit="1" customWidth="1"/>
    <col min="9" max="9" width="9.7109375" style="0" customWidth="1"/>
    <col min="10" max="10" width="10.140625" style="0" customWidth="1"/>
    <col min="11" max="11" width="10.57421875" style="0" customWidth="1"/>
    <col min="12" max="12" width="9.7109375" style="0" customWidth="1"/>
    <col min="13" max="13" width="9.7109375" style="0" bestFit="1" customWidth="1"/>
    <col min="14" max="14" width="9.57421875" style="0" customWidth="1"/>
    <col min="15" max="15" width="10.28125" style="0" bestFit="1" customWidth="1"/>
    <col min="16" max="16" width="11.28125" style="0" bestFit="1" customWidth="1"/>
    <col min="17" max="17" width="10.00390625" style="0" customWidth="1"/>
    <col min="18" max="18" width="10.7109375" style="0" bestFit="1" customWidth="1"/>
    <col min="19" max="19" width="12.140625" style="0" bestFit="1" customWidth="1"/>
    <col min="20" max="20" width="7.7109375" style="0" customWidth="1"/>
    <col min="21" max="21" width="12.140625" style="0" customWidth="1"/>
    <col min="22" max="22" width="12.57421875" style="0" bestFit="1" customWidth="1"/>
  </cols>
  <sheetData>
    <row r="1" spans="1:22" ht="15.75" customHeight="1" hidden="1">
      <c r="A1" s="9"/>
      <c r="B1" s="64" t="s">
        <v>0</v>
      </c>
      <c r="C1" s="162" t="s">
        <v>1</v>
      </c>
      <c r="D1" s="86"/>
      <c r="E1" s="64" t="s">
        <v>2</v>
      </c>
      <c r="F1" s="162" t="s">
        <v>1</v>
      </c>
      <c r="G1" s="86"/>
      <c r="H1" s="64" t="s">
        <v>3</v>
      </c>
      <c r="I1" s="162" t="s">
        <v>1</v>
      </c>
      <c r="J1" s="81"/>
      <c r="K1" s="109" t="s">
        <v>4</v>
      </c>
      <c r="L1" s="69" t="s">
        <v>1</v>
      </c>
      <c r="M1" s="131"/>
      <c r="N1" s="109"/>
      <c r="O1" s="109"/>
      <c r="P1" s="109"/>
      <c r="Q1" s="109"/>
      <c r="R1" s="109"/>
      <c r="S1" s="109"/>
      <c r="T1" s="109"/>
      <c r="U1" s="109"/>
      <c r="V1" s="109"/>
    </row>
    <row r="2" spans="1:22" ht="15.75" customHeight="1" hidden="1">
      <c r="A2" s="9"/>
      <c r="B2" s="27">
        <v>1</v>
      </c>
      <c r="C2" s="166" t="s">
        <v>5</v>
      </c>
      <c r="D2" s="86"/>
      <c r="E2" s="103">
        <v>1.1</v>
      </c>
      <c r="F2" s="168" t="s">
        <v>6</v>
      </c>
      <c r="G2" s="86"/>
      <c r="H2" s="6" t="s">
        <v>7</v>
      </c>
      <c r="I2" s="45" t="s">
        <v>8</v>
      </c>
      <c r="J2" s="86"/>
      <c r="K2" s="134" t="s">
        <v>9</v>
      </c>
      <c r="L2" s="4" t="s">
        <v>10</v>
      </c>
      <c r="M2" s="68"/>
      <c r="N2" s="68"/>
      <c r="O2" s="68"/>
      <c r="P2" s="68"/>
      <c r="Q2" s="68"/>
      <c r="R2" s="68"/>
      <c r="S2" s="68"/>
      <c r="T2" s="68"/>
      <c r="U2" s="68"/>
      <c r="V2" s="124"/>
    </row>
    <row r="3" spans="1:22" ht="15.75" customHeight="1" hidden="1">
      <c r="A3" s="9"/>
      <c r="B3" s="27">
        <v>2</v>
      </c>
      <c r="C3" s="166" t="s">
        <v>11</v>
      </c>
      <c r="D3" s="86"/>
      <c r="E3" s="103">
        <v>1.2</v>
      </c>
      <c r="F3" s="168" t="s">
        <v>12</v>
      </c>
      <c r="G3" s="86"/>
      <c r="H3" s="6" t="s">
        <v>13</v>
      </c>
      <c r="I3" s="45" t="s">
        <v>14</v>
      </c>
      <c r="J3" s="86"/>
      <c r="K3" s="134" t="s">
        <v>15</v>
      </c>
      <c r="L3" s="4" t="s">
        <v>16</v>
      </c>
      <c r="M3" s="68"/>
      <c r="N3" s="68"/>
      <c r="O3" s="68"/>
      <c r="P3" s="68"/>
      <c r="Q3" s="68"/>
      <c r="R3" s="68"/>
      <c r="S3" s="68"/>
      <c r="T3" s="68"/>
      <c r="U3" s="68"/>
      <c r="V3" s="124"/>
    </row>
    <row r="4" spans="1:22" ht="15.75" customHeight="1" hidden="1">
      <c r="A4" s="9"/>
      <c r="B4" s="27">
        <v>3</v>
      </c>
      <c r="C4" s="166" t="s">
        <v>17</v>
      </c>
      <c r="D4" s="86"/>
      <c r="E4" s="103">
        <v>1.3</v>
      </c>
      <c r="F4" s="168" t="s">
        <v>18</v>
      </c>
      <c r="G4" s="86"/>
      <c r="H4" s="6" t="s">
        <v>19</v>
      </c>
      <c r="I4" s="45" t="s">
        <v>20</v>
      </c>
      <c r="J4" s="86"/>
      <c r="K4" s="134" t="s">
        <v>21</v>
      </c>
      <c r="L4" s="4" t="s">
        <v>22</v>
      </c>
      <c r="M4" s="68"/>
      <c r="N4" s="68"/>
      <c r="O4" s="68"/>
      <c r="P4" s="68"/>
      <c r="Q4" s="68"/>
      <c r="R4" s="68"/>
      <c r="S4" s="68"/>
      <c r="T4" s="68"/>
      <c r="U4" s="68"/>
      <c r="V4" s="124"/>
    </row>
    <row r="5" spans="1:22" ht="15.75" customHeight="1" hidden="1">
      <c r="A5" s="9"/>
      <c r="B5" s="30">
        <v>4</v>
      </c>
      <c r="C5" s="92" t="s">
        <v>23</v>
      </c>
      <c r="D5" s="86"/>
      <c r="E5" s="103">
        <v>1.4</v>
      </c>
      <c r="F5" s="168" t="s">
        <v>24</v>
      </c>
      <c r="G5" s="86"/>
      <c r="H5" s="6" t="s">
        <v>25</v>
      </c>
      <c r="I5" s="45" t="s">
        <v>26</v>
      </c>
      <c r="J5" s="86"/>
      <c r="K5" s="134" t="s">
        <v>27</v>
      </c>
      <c r="L5" s="4" t="s">
        <v>28</v>
      </c>
      <c r="M5" s="68"/>
      <c r="N5" s="68"/>
      <c r="O5" s="68"/>
      <c r="P5" s="68"/>
      <c r="Q5" s="68"/>
      <c r="R5" s="68"/>
      <c r="S5" s="68"/>
      <c r="T5" s="68"/>
      <c r="U5" s="68"/>
      <c r="V5" s="124"/>
    </row>
    <row r="6" spans="1:22" ht="15.75" customHeight="1" hidden="1">
      <c r="A6" s="57"/>
      <c r="B6" s="129"/>
      <c r="C6" s="129"/>
      <c r="D6" s="9"/>
      <c r="E6" s="103">
        <v>1.5</v>
      </c>
      <c r="F6" s="168" t="s">
        <v>29</v>
      </c>
      <c r="G6" s="86"/>
      <c r="H6" s="6" t="s">
        <v>30</v>
      </c>
      <c r="I6" s="45" t="s">
        <v>31</v>
      </c>
      <c r="J6" s="86"/>
      <c r="K6" s="134" t="s">
        <v>32</v>
      </c>
      <c r="L6" s="4" t="s">
        <v>33</v>
      </c>
      <c r="M6" s="68"/>
      <c r="N6" s="68"/>
      <c r="O6" s="68"/>
      <c r="P6" s="68"/>
      <c r="Q6" s="68"/>
      <c r="R6" s="68"/>
      <c r="S6" s="68"/>
      <c r="T6" s="68"/>
      <c r="U6" s="68"/>
      <c r="V6" s="124"/>
    </row>
    <row r="7" spans="1:22" ht="15.75" customHeight="1" hidden="1">
      <c r="A7" s="57"/>
      <c r="B7" s="57"/>
      <c r="C7" s="57"/>
      <c r="D7" s="9"/>
      <c r="E7" s="103">
        <v>1.6</v>
      </c>
      <c r="F7" s="168" t="s">
        <v>34</v>
      </c>
      <c r="G7" s="86"/>
      <c r="H7" s="6" t="s">
        <v>35</v>
      </c>
      <c r="I7" s="45" t="s">
        <v>36</v>
      </c>
      <c r="J7" s="86"/>
      <c r="K7" s="134" t="s">
        <v>37</v>
      </c>
      <c r="L7" s="4" t="s">
        <v>38</v>
      </c>
      <c r="M7" s="68"/>
      <c r="N7" s="68"/>
      <c r="O7" s="68"/>
      <c r="P7" s="68"/>
      <c r="Q7" s="68"/>
      <c r="R7" s="68"/>
      <c r="S7" s="68"/>
      <c r="T7" s="68"/>
      <c r="U7" s="68"/>
      <c r="V7" s="124"/>
    </row>
    <row r="8" spans="1:22" ht="24.75" customHeight="1" hidden="1">
      <c r="A8" s="57"/>
      <c r="B8" s="57"/>
      <c r="C8" s="57"/>
      <c r="D8" s="9"/>
      <c r="E8" s="103">
        <v>1.7</v>
      </c>
      <c r="F8" s="168" t="s">
        <v>39</v>
      </c>
      <c r="G8" s="86"/>
      <c r="H8" s="6" t="s">
        <v>40</v>
      </c>
      <c r="I8" s="45" t="s">
        <v>41</v>
      </c>
      <c r="J8" s="86"/>
      <c r="K8" s="134" t="s">
        <v>27</v>
      </c>
      <c r="L8" s="4" t="s">
        <v>28</v>
      </c>
      <c r="M8" s="68"/>
      <c r="N8" s="68"/>
      <c r="O8" s="68"/>
      <c r="P8" s="68"/>
      <c r="Q8" s="68"/>
      <c r="R8" s="68"/>
      <c r="S8" s="68"/>
      <c r="T8" s="68"/>
      <c r="U8" s="68"/>
      <c r="V8" s="124"/>
    </row>
    <row r="9" spans="1:22" ht="14.25" hidden="1">
      <c r="A9" s="57"/>
      <c r="B9" s="57"/>
      <c r="C9" s="57"/>
      <c r="D9" s="9"/>
      <c r="E9" s="103">
        <v>1.8</v>
      </c>
      <c r="F9" s="168" t="s">
        <v>42</v>
      </c>
      <c r="G9" s="86"/>
      <c r="H9" s="6" t="s">
        <v>43</v>
      </c>
      <c r="I9" s="45" t="s">
        <v>44</v>
      </c>
      <c r="J9" s="81"/>
      <c r="K9" s="129"/>
      <c r="L9" s="129"/>
      <c r="M9" s="129"/>
      <c r="N9" s="129"/>
      <c r="O9" s="129"/>
      <c r="P9" s="129"/>
      <c r="Q9" s="129"/>
      <c r="R9" s="129"/>
      <c r="S9" s="129"/>
      <c r="T9" s="129"/>
      <c r="U9" s="129"/>
      <c r="V9" s="129"/>
    </row>
    <row r="10" spans="1:22" ht="14.25" hidden="1">
      <c r="A10" s="57"/>
      <c r="B10" s="57"/>
      <c r="C10" s="57"/>
      <c r="D10" s="9"/>
      <c r="E10" s="103">
        <v>2.1</v>
      </c>
      <c r="F10" s="168" t="s">
        <v>45</v>
      </c>
      <c r="G10" s="86"/>
      <c r="H10" s="6" t="s">
        <v>46</v>
      </c>
      <c r="I10" s="45" t="s">
        <v>47</v>
      </c>
      <c r="J10" s="81"/>
      <c r="K10" s="57"/>
      <c r="L10" s="57"/>
      <c r="M10" s="57"/>
      <c r="N10" s="57"/>
      <c r="O10" s="57"/>
      <c r="P10" s="57"/>
      <c r="Q10" s="57"/>
      <c r="R10" s="57"/>
      <c r="S10" s="57"/>
      <c r="T10" s="57"/>
      <c r="U10" s="57"/>
      <c r="V10" s="57"/>
    </row>
    <row r="11" spans="1:22" ht="14.25" hidden="1">
      <c r="A11" s="57"/>
      <c r="B11" s="57"/>
      <c r="C11" s="57"/>
      <c r="D11" s="9"/>
      <c r="E11" s="103">
        <v>2.2</v>
      </c>
      <c r="F11" s="168" t="s">
        <v>48</v>
      </c>
      <c r="G11" s="86"/>
      <c r="H11" s="6" t="s">
        <v>49</v>
      </c>
      <c r="I11" s="45" t="s">
        <v>50</v>
      </c>
      <c r="J11" s="81"/>
      <c r="K11" s="57"/>
      <c r="L11" s="57"/>
      <c r="M11" s="57"/>
      <c r="N11" s="57"/>
      <c r="O11" s="57"/>
      <c r="P11" s="57"/>
      <c r="Q11" s="57"/>
      <c r="R11" s="57"/>
      <c r="S11" s="57"/>
      <c r="T11" s="57"/>
      <c r="U11" s="57"/>
      <c r="V11" s="57"/>
    </row>
    <row r="12" spans="1:22" ht="14.25" hidden="1">
      <c r="A12" s="57"/>
      <c r="B12" s="57"/>
      <c r="C12" s="57"/>
      <c r="D12" s="9"/>
      <c r="E12" s="103">
        <v>2.3</v>
      </c>
      <c r="F12" s="168" t="s">
        <v>51</v>
      </c>
      <c r="G12" s="86"/>
      <c r="H12" s="6" t="s">
        <v>52</v>
      </c>
      <c r="I12" s="45" t="s">
        <v>53</v>
      </c>
      <c r="J12" s="81"/>
      <c r="K12" s="57"/>
      <c r="L12" s="57"/>
      <c r="M12" s="57"/>
      <c r="N12" s="57"/>
      <c r="O12" s="57"/>
      <c r="P12" s="57"/>
      <c r="Q12" s="57"/>
      <c r="R12" s="57"/>
      <c r="S12" s="57"/>
      <c r="T12" s="57"/>
      <c r="U12" s="57"/>
      <c r="V12" s="57"/>
    </row>
    <row r="13" spans="1:22" ht="14.25" hidden="1">
      <c r="A13" s="57"/>
      <c r="B13" s="57"/>
      <c r="C13" s="57"/>
      <c r="D13" s="9"/>
      <c r="E13" s="103">
        <v>2.4</v>
      </c>
      <c r="F13" s="168" t="s">
        <v>54</v>
      </c>
      <c r="G13" s="86"/>
      <c r="H13" s="6" t="s">
        <v>55</v>
      </c>
      <c r="I13" s="45" t="s">
        <v>56</v>
      </c>
      <c r="J13" s="81"/>
      <c r="K13" s="57"/>
      <c r="L13" s="57"/>
      <c r="M13" s="57"/>
      <c r="N13" s="57"/>
      <c r="O13" s="57"/>
      <c r="P13" s="57"/>
      <c r="Q13" s="57"/>
      <c r="R13" s="57"/>
      <c r="S13" s="57"/>
      <c r="T13" s="57"/>
      <c r="U13" s="57"/>
      <c r="V13" s="57"/>
    </row>
    <row r="14" spans="1:22" ht="14.25" hidden="1">
      <c r="A14" s="57"/>
      <c r="B14" s="57"/>
      <c r="C14" s="57"/>
      <c r="D14" s="9"/>
      <c r="E14" s="103">
        <v>2.5</v>
      </c>
      <c r="F14" s="168" t="s">
        <v>57</v>
      </c>
      <c r="G14" s="86"/>
      <c r="H14" s="6" t="s">
        <v>58</v>
      </c>
      <c r="I14" s="45" t="s">
        <v>59</v>
      </c>
      <c r="J14" s="81"/>
      <c r="K14" s="57"/>
      <c r="L14" s="57"/>
      <c r="M14" s="57"/>
      <c r="N14" s="57"/>
      <c r="O14" s="57"/>
      <c r="P14" s="57"/>
      <c r="Q14" s="57"/>
      <c r="R14" s="57"/>
      <c r="S14" s="57"/>
      <c r="T14" s="57"/>
      <c r="U14" s="57"/>
      <c r="V14" s="57"/>
    </row>
    <row r="15" spans="1:22" ht="14.25" hidden="1">
      <c r="A15" s="57"/>
      <c r="B15" s="57"/>
      <c r="C15" s="57"/>
      <c r="D15" s="9"/>
      <c r="E15" s="103">
        <v>2.6</v>
      </c>
      <c r="F15" s="168" t="s">
        <v>60</v>
      </c>
      <c r="G15" s="86"/>
      <c r="H15" s="6" t="s">
        <v>61</v>
      </c>
      <c r="I15" s="45" t="s">
        <v>62</v>
      </c>
      <c r="J15" s="81"/>
      <c r="K15" s="57"/>
      <c r="L15" s="57"/>
      <c r="M15" s="57"/>
      <c r="N15" s="57"/>
      <c r="O15" s="57"/>
      <c r="P15" s="57"/>
      <c r="Q15" s="57"/>
      <c r="R15" s="57"/>
      <c r="S15" s="57"/>
      <c r="T15" s="57"/>
      <c r="U15" s="57"/>
      <c r="V15" s="57"/>
    </row>
    <row r="16" spans="1:22" ht="14.25" hidden="1">
      <c r="A16" s="57"/>
      <c r="B16" s="57"/>
      <c r="C16" s="57"/>
      <c r="D16" s="9"/>
      <c r="E16" s="103">
        <v>2.7</v>
      </c>
      <c r="F16" s="168" t="s">
        <v>63</v>
      </c>
      <c r="G16" s="86"/>
      <c r="H16" s="6" t="s">
        <v>64</v>
      </c>
      <c r="I16" s="45" t="s">
        <v>65</v>
      </c>
      <c r="J16" s="81"/>
      <c r="K16" s="57"/>
      <c r="L16" s="57"/>
      <c r="M16" s="57"/>
      <c r="N16" s="57"/>
      <c r="O16" s="57"/>
      <c r="P16" s="57"/>
      <c r="Q16" s="57"/>
      <c r="R16" s="57"/>
      <c r="S16" s="57"/>
      <c r="T16" s="57"/>
      <c r="U16" s="57"/>
      <c r="V16" s="57"/>
    </row>
    <row r="17" spans="1:22" ht="14.25" hidden="1">
      <c r="A17" s="57"/>
      <c r="B17" s="57"/>
      <c r="C17" s="57"/>
      <c r="D17" s="9"/>
      <c r="E17" s="103">
        <v>3.1</v>
      </c>
      <c r="F17" s="168" t="s">
        <v>66</v>
      </c>
      <c r="G17" s="86"/>
      <c r="H17" s="6" t="s">
        <v>67</v>
      </c>
      <c r="I17" s="45" t="s">
        <v>68</v>
      </c>
      <c r="J17" s="81"/>
      <c r="K17" s="57"/>
      <c r="L17" s="57"/>
      <c r="M17" s="57"/>
      <c r="N17" s="57"/>
      <c r="O17" s="57"/>
      <c r="P17" s="57"/>
      <c r="Q17" s="57"/>
      <c r="R17" s="57"/>
      <c r="S17" s="57"/>
      <c r="T17" s="57"/>
      <c r="U17" s="57"/>
      <c r="V17" s="57"/>
    </row>
    <row r="18" spans="1:22" ht="14.25" hidden="1">
      <c r="A18" s="57"/>
      <c r="B18" s="57"/>
      <c r="C18" s="57"/>
      <c r="D18" s="9"/>
      <c r="E18" s="103">
        <v>3.2</v>
      </c>
      <c r="F18" s="168" t="s">
        <v>69</v>
      </c>
      <c r="G18" s="86"/>
      <c r="H18" s="6" t="s">
        <v>70</v>
      </c>
      <c r="I18" s="45" t="s">
        <v>71</v>
      </c>
      <c r="J18" s="81"/>
      <c r="K18" s="57"/>
      <c r="L18" s="57"/>
      <c r="M18" s="57"/>
      <c r="N18" s="57"/>
      <c r="O18" s="57"/>
      <c r="P18" s="57"/>
      <c r="Q18" s="57"/>
      <c r="R18" s="57"/>
      <c r="S18" s="57"/>
      <c r="T18" s="57"/>
      <c r="U18" s="57"/>
      <c r="V18" s="57"/>
    </row>
    <row r="19" spans="1:22" ht="14.25" hidden="1">
      <c r="A19" s="57"/>
      <c r="B19" s="57"/>
      <c r="C19" s="57"/>
      <c r="D19" s="9"/>
      <c r="E19" s="103">
        <v>3.3</v>
      </c>
      <c r="F19" s="168" t="s">
        <v>72</v>
      </c>
      <c r="G19" s="86"/>
      <c r="H19" s="6" t="s">
        <v>73</v>
      </c>
      <c r="I19" s="45" t="s">
        <v>74</v>
      </c>
      <c r="J19" s="81"/>
      <c r="K19" s="57"/>
      <c r="L19" s="57"/>
      <c r="M19" s="57"/>
      <c r="N19" s="57"/>
      <c r="O19" s="57"/>
      <c r="P19" s="57"/>
      <c r="Q19" s="57"/>
      <c r="R19" s="57"/>
      <c r="S19" s="57"/>
      <c r="T19" s="57"/>
      <c r="U19" s="57"/>
      <c r="V19" s="57"/>
    </row>
    <row r="20" spans="1:22" ht="14.25" hidden="1">
      <c r="A20" s="57"/>
      <c r="B20" s="57"/>
      <c r="C20" s="57"/>
      <c r="D20" s="9"/>
      <c r="E20" s="103">
        <v>3.4</v>
      </c>
      <c r="F20" s="168" t="s">
        <v>75</v>
      </c>
      <c r="G20" s="86"/>
      <c r="H20" s="6" t="s">
        <v>76</v>
      </c>
      <c r="I20" s="45" t="s">
        <v>77</v>
      </c>
      <c r="J20" s="81"/>
      <c r="K20" s="57"/>
      <c r="L20" s="57"/>
      <c r="M20" s="57"/>
      <c r="N20" s="57"/>
      <c r="O20" s="57"/>
      <c r="P20" s="57"/>
      <c r="Q20" s="57"/>
      <c r="R20" s="57"/>
      <c r="S20" s="57"/>
      <c r="T20" s="57"/>
      <c r="U20" s="57"/>
      <c r="V20" s="57"/>
    </row>
    <row r="21" spans="1:22" ht="14.25" hidden="1">
      <c r="A21" s="57"/>
      <c r="B21" s="57"/>
      <c r="C21" s="57"/>
      <c r="D21" s="9"/>
      <c r="E21" s="103">
        <v>3.5</v>
      </c>
      <c r="F21" s="168" t="s">
        <v>78</v>
      </c>
      <c r="G21" s="86"/>
      <c r="H21" s="6" t="s">
        <v>79</v>
      </c>
      <c r="I21" s="45" t="s">
        <v>80</v>
      </c>
      <c r="J21" s="81"/>
      <c r="K21" s="57"/>
      <c r="L21" s="57"/>
      <c r="M21" s="57"/>
      <c r="N21" s="57"/>
      <c r="O21" s="57"/>
      <c r="P21" s="57"/>
      <c r="Q21" s="57"/>
      <c r="R21" s="57"/>
      <c r="S21" s="57"/>
      <c r="T21" s="57"/>
      <c r="U21" s="57"/>
      <c r="V21" s="57"/>
    </row>
    <row r="22" spans="1:22" ht="14.25" hidden="1">
      <c r="A22" s="57"/>
      <c r="B22" s="57"/>
      <c r="C22" s="57"/>
      <c r="D22" s="9"/>
      <c r="E22" s="103">
        <v>3.6</v>
      </c>
      <c r="F22" s="168" t="s">
        <v>81</v>
      </c>
      <c r="G22" s="86"/>
      <c r="H22" s="6" t="s">
        <v>82</v>
      </c>
      <c r="I22" s="45" t="s">
        <v>83</v>
      </c>
      <c r="J22" s="81"/>
      <c r="K22" s="57"/>
      <c r="L22" s="57"/>
      <c r="M22" s="57"/>
      <c r="N22" s="57"/>
      <c r="O22" s="57"/>
      <c r="P22" s="57"/>
      <c r="Q22" s="57"/>
      <c r="R22" s="57"/>
      <c r="S22" s="57"/>
      <c r="T22" s="57"/>
      <c r="U22" s="57"/>
      <c r="V22" s="57"/>
    </row>
    <row r="23" spans="1:22" ht="14.25" hidden="1">
      <c r="A23" s="57"/>
      <c r="B23" s="57"/>
      <c r="C23" s="57"/>
      <c r="D23" s="9"/>
      <c r="E23" s="103">
        <v>3.7</v>
      </c>
      <c r="F23" s="168" t="s">
        <v>84</v>
      </c>
      <c r="G23" s="86"/>
      <c r="H23" s="6" t="s">
        <v>85</v>
      </c>
      <c r="I23" s="45" t="s">
        <v>86</v>
      </c>
      <c r="J23" s="81"/>
      <c r="K23" s="57"/>
      <c r="L23" s="57"/>
      <c r="M23" s="57"/>
      <c r="N23" s="57"/>
      <c r="O23" s="57"/>
      <c r="P23" s="57"/>
      <c r="Q23" s="57"/>
      <c r="R23" s="57"/>
      <c r="S23" s="57"/>
      <c r="T23" s="57"/>
      <c r="U23" s="57"/>
      <c r="V23" s="57"/>
    </row>
    <row r="24" spans="1:22" ht="14.25" hidden="1">
      <c r="A24" s="57"/>
      <c r="B24" s="57"/>
      <c r="C24" s="57"/>
      <c r="D24" s="9"/>
      <c r="E24" s="103">
        <v>3.8</v>
      </c>
      <c r="F24" s="168" t="s">
        <v>87</v>
      </c>
      <c r="G24" s="86"/>
      <c r="H24" s="6" t="s">
        <v>88</v>
      </c>
      <c r="I24" s="45" t="s">
        <v>89</v>
      </c>
      <c r="J24" s="81"/>
      <c r="K24" s="57"/>
      <c r="L24" s="57"/>
      <c r="M24" s="57"/>
      <c r="N24" s="57"/>
      <c r="O24" s="57"/>
      <c r="P24" s="57"/>
      <c r="Q24" s="57"/>
      <c r="R24" s="57"/>
      <c r="S24" s="57"/>
      <c r="T24" s="57"/>
      <c r="U24" s="57"/>
      <c r="V24" s="57"/>
    </row>
    <row r="25" spans="1:22" ht="14.25" hidden="1">
      <c r="A25" s="57"/>
      <c r="B25" s="57"/>
      <c r="C25" s="57"/>
      <c r="D25" s="9"/>
      <c r="E25" s="103">
        <v>3.9</v>
      </c>
      <c r="F25" s="168" t="s">
        <v>90</v>
      </c>
      <c r="G25" s="86"/>
      <c r="H25" s="6" t="s">
        <v>91</v>
      </c>
      <c r="I25" s="45" t="s">
        <v>92</v>
      </c>
      <c r="J25" s="81"/>
      <c r="K25" s="57"/>
      <c r="L25" s="57"/>
      <c r="M25" s="57"/>
      <c r="N25" s="57"/>
      <c r="O25" s="57"/>
      <c r="P25" s="57"/>
      <c r="Q25" s="57"/>
      <c r="R25" s="57"/>
      <c r="S25" s="57"/>
      <c r="T25" s="57"/>
      <c r="U25" s="57"/>
      <c r="V25" s="57"/>
    </row>
    <row r="26" spans="1:22" ht="14.25" hidden="1">
      <c r="A26" s="57"/>
      <c r="B26" s="57"/>
      <c r="C26" s="57"/>
      <c r="D26" s="9"/>
      <c r="E26" s="103">
        <v>4.1</v>
      </c>
      <c r="F26" s="168" t="s">
        <v>93</v>
      </c>
      <c r="G26" s="86"/>
      <c r="H26" s="6" t="s">
        <v>94</v>
      </c>
      <c r="I26" s="45" t="s">
        <v>95</v>
      </c>
      <c r="J26" s="81"/>
      <c r="K26" s="57"/>
      <c r="L26" s="57"/>
      <c r="M26" s="57"/>
      <c r="N26" s="57"/>
      <c r="O26" s="57"/>
      <c r="P26" s="57"/>
      <c r="Q26" s="57"/>
      <c r="R26" s="57"/>
      <c r="S26" s="57"/>
      <c r="T26" s="57"/>
      <c r="U26" s="57"/>
      <c r="V26" s="57"/>
    </row>
    <row r="27" spans="1:22" ht="14.25" hidden="1">
      <c r="A27" s="57"/>
      <c r="B27" s="57"/>
      <c r="C27" s="57"/>
      <c r="D27" s="9"/>
      <c r="E27" s="103">
        <v>4.2</v>
      </c>
      <c r="F27" s="168" t="s">
        <v>96</v>
      </c>
      <c r="G27" s="86"/>
      <c r="H27" s="6" t="s">
        <v>97</v>
      </c>
      <c r="I27" s="45" t="s">
        <v>98</v>
      </c>
      <c r="J27" s="81"/>
      <c r="K27" s="57"/>
      <c r="L27" s="57"/>
      <c r="M27" s="57"/>
      <c r="N27" s="57"/>
      <c r="O27" s="57"/>
      <c r="P27" s="57"/>
      <c r="Q27" s="57"/>
      <c r="R27" s="57"/>
      <c r="S27" s="57"/>
      <c r="T27" s="57"/>
      <c r="U27" s="57"/>
      <c r="V27" s="57"/>
    </row>
    <row r="28" spans="1:22" ht="14.25" hidden="1">
      <c r="A28" s="57"/>
      <c r="B28" s="57"/>
      <c r="C28" s="57"/>
      <c r="D28" s="9"/>
      <c r="E28" s="103">
        <v>4.3</v>
      </c>
      <c r="F28" s="168" t="s">
        <v>99</v>
      </c>
      <c r="G28" s="86"/>
      <c r="H28" s="6" t="s">
        <v>100</v>
      </c>
      <c r="I28" s="45" t="s">
        <v>101</v>
      </c>
      <c r="J28" s="81"/>
      <c r="K28" s="57"/>
      <c r="L28" s="57"/>
      <c r="M28" s="57"/>
      <c r="N28" s="57"/>
      <c r="O28" s="57"/>
      <c r="P28" s="57"/>
      <c r="Q28" s="57"/>
      <c r="R28" s="57"/>
      <c r="S28" s="57"/>
      <c r="T28" s="57"/>
      <c r="U28" s="57"/>
      <c r="V28" s="57"/>
    </row>
    <row r="29" spans="1:22" ht="15.75" customHeight="1" hidden="1">
      <c r="A29" s="57"/>
      <c r="B29" s="57"/>
      <c r="C29" s="57"/>
      <c r="D29" s="9"/>
      <c r="E29" s="148">
        <v>4.4</v>
      </c>
      <c r="F29" s="97" t="s">
        <v>102</v>
      </c>
      <c r="G29" s="86"/>
      <c r="H29" s="6" t="s">
        <v>103</v>
      </c>
      <c r="I29" s="45" t="s">
        <v>104</v>
      </c>
      <c r="J29" s="81"/>
      <c r="K29" s="57"/>
      <c r="L29" s="57"/>
      <c r="M29" s="57"/>
      <c r="N29" s="57"/>
      <c r="O29" s="57"/>
      <c r="P29" s="57"/>
      <c r="Q29" s="57"/>
      <c r="R29" s="57"/>
      <c r="S29" s="57"/>
      <c r="T29" s="57"/>
      <c r="U29" s="57"/>
      <c r="V29" s="57"/>
    </row>
    <row r="30" spans="1:22" ht="14.25" hidden="1">
      <c r="A30" s="57"/>
      <c r="B30" s="57"/>
      <c r="C30" s="57"/>
      <c r="D30" s="57"/>
      <c r="E30" s="129"/>
      <c r="F30" s="129"/>
      <c r="G30" s="9"/>
      <c r="H30" s="6" t="s">
        <v>105</v>
      </c>
      <c r="I30" s="45" t="s">
        <v>106</v>
      </c>
      <c r="J30" s="81"/>
      <c r="K30" s="57"/>
      <c r="L30" s="57"/>
      <c r="M30" s="57"/>
      <c r="N30" s="57"/>
      <c r="O30" s="57"/>
      <c r="P30" s="57"/>
      <c r="Q30" s="57"/>
      <c r="R30" s="57"/>
      <c r="S30" s="57"/>
      <c r="T30" s="57"/>
      <c r="U30" s="57"/>
      <c r="V30" s="57"/>
    </row>
    <row r="31" spans="1:22" ht="14.25" hidden="1">
      <c r="A31" s="57"/>
      <c r="B31" s="57"/>
      <c r="C31" s="57"/>
      <c r="D31" s="57"/>
      <c r="E31" s="57"/>
      <c r="F31" s="57"/>
      <c r="G31" s="9"/>
      <c r="H31" s="6" t="s">
        <v>107</v>
      </c>
      <c r="I31" s="45" t="s">
        <v>65</v>
      </c>
      <c r="J31" s="81"/>
      <c r="K31" s="57"/>
      <c r="L31" s="57"/>
      <c r="M31" s="57"/>
      <c r="N31" s="57"/>
      <c r="O31" s="57"/>
      <c r="P31" s="57"/>
      <c r="Q31" s="57"/>
      <c r="R31" s="57"/>
      <c r="S31" s="57"/>
      <c r="T31" s="57"/>
      <c r="U31" s="57"/>
      <c r="V31" s="57"/>
    </row>
    <row r="32" spans="1:22" ht="14.25" hidden="1">
      <c r="A32" s="57"/>
      <c r="B32" s="57"/>
      <c r="C32" s="57"/>
      <c r="D32" s="57"/>
      <c r="E32" s="57"/>
      <c r="F32" s="57"/>
      <c r="G32" s="9"/>
      <c r="H32" s="6" t="s">
        <v>108</v>
      </c>
      <c r="I32" s="45" t="s">
        <v>109</v>
      </c>
      <c r="J32" s="81"/>
      <c r="K32" s="57"/>
      <c r="L32" s="57"/>
      <c r="M32" s="57"/>
      <c r="N32" s="57"/>
      <c r="O32" s="57"/>
      <c r="P32" s="57"/>
      <c r="Q32" s="57"/>
      <c r="R32" s="57"/>
      <c r="S32" s="57"/>
      <c r="T32" s="57"/>
      <c r="U32" s="57"/>
      <c r="V32" s="57"/>
    </row>
    <row r="33" spans="1:22" ht="14.25" hidden="1">
      <c r="A33" s="57"/>
      <c r="B33" s="57"/>
      <c r="C33" s="57"/>
      <c r="D33" s="57"/>
      <c r="E33" s="57"/>
      <c r="F33" s="57"/>
      <c r="G33" s="9"/>
      <c r="H33" s="6" t="s">
        <v>110</v>
      </c>
      <c r="I33" s="45" t="s">
        <v>111</v>
      </c>
      <c r="J33" s="81"/>
      <c r="K33" s="57"/>
      <c r="L33" s="57"/>
      <c r="M33" s="57"/>
      <c r="N33" s="57"/>
      <c r="O33" s="57"/>
      <c r="P33" s="57"/>
      <c r="Q33" s="57"/>
      <c r="R33" s="57"/>
      <c r="S33" s="57"/>
      <c r="T33" s="57"/>
      <c r="U33" s="57"/>
      <c r="V33" s="57"/>
    </row>
    <row r="34" spans="1:22" ht="14.25" hidden="1">
      <c r="A34" s="57"/>
      <c r="B34" s="57"/>
      <c r="C34" s="57"/>
      <c r="D34" s="57"/>
      <c r="E34" s="57"/>
      <c r="F34" s="57"/>
      <c r="G34" s="9"/>
      <c r="H34" s="6" t="s">
        <v>112</v>
      </c>
      <c r="I34" s="45" t="s">
        <v>113</v>
      </c>
      <c r="J34" s="81"/>
      <c r="K34" s="57"/>
      <c r="L34" s="57"/>
      <c r="M34" s="57"/>
      <c r="N34" s="57"/>
      <c r="O34" s="57"/>
      <c r="P34" s="57"/>
      <c r="Q34" s="57"/>
      <c r="R34" s="57"/>
      <c r="S34" s="57"/>
      <c r="T34" s="57"/>
      <c r="U34" s="57"/>
      <c r="V34" s="57"/>
    </row>
    <row r="35" spans="1:22" ht="14.25" hidden="1">
      <c r="A35" s="57"/>
      <c r="B35" s="57"/>
      <c r="C35" s="57"/>
      <c r="D35" s="57"/>
      <c r="E35" s="57"/>
      <c r="F35" s="57"/>
      <c r="G35" s="9"/>
      <c r="H35" s="6" t="s">
        <v>114</v>
      </c>
      <c r="I35" s="45" t="s">
        <v>115</v>
      </c>
      <c r="J35" s="81"/>
      <c r="K35" s="57"/>
      <c r="L35" s="57"/>
      <c r="M35" s="57"/>
      <c r="N35" s="57"/>
      <c r="O35" s="57"/>
      <c r="P35" s="57"/>
      <c r="Q35" s="57"/>
      <c r="R35" s="57"/>
      <c r="S35" s="57"/>
      <c r="T35" s="57"/>
      <c r="U35" s="57"/>
      <c r="V35" s="57"/>
    </row>
    <row r="36" spans="1:22" ht="14.25" hidden="1">
      <c r="A36" s="57"/>
      <c r="B36" s="57"/>
      <c r="C36" s="57"/>
      <c r="D36" s="57"/>
      <c r="E36" s="57"/>
      <c r="F36" s="57"/>
      <c r="G36" s="9"/>
      <c r="H36" s="6" t="s">
        <v>116</v>
      </c>
      <c r="I36" s="45" t="s">
        <v>117</v>
      </c>
      <c r="J36" s="81"/>
      <c r="K36" s="57"/>
      <c r="L36" s="57"/>
      <c r="M36" s="57"/>
      <c r="N36" s="57"/>
      <c r="O36" s="57"/>
      <c r="P36" s="57"/>
      <c r="Q36" s="57"/>
      <c r="R36" s="57"/>
      <c r="S36" s="57"/>
      <c r="T36" s="57"/>
      <c r="U36" s="57"/>
      <c r="V36" s="57"/>
    </row>
    <row r="37" spans="1:22" ht="14.25" hidden="1">
      <c r="A37" s="57"/>
      <c r="B37" s="57"/>
      <c r="C37" s="57"/>
      <c r="D37" s="57"/>
      <c r="E37" s="57"/>
      <c r="F37" s="57"/>
      <c r="G37" s="9"/>
      <c r="H37" s="6" t="s">
        <v>118</v>
      </c>
      <c r="I37" s="45" t="s">
        <v>119</v>
      </c>
      <c r="J37" s="81"/>
      <c r="K37" s="57"/>
      <c r="L37" s="57"/>
      <c r="M37" s="57"/>
      <c r="N37" s="57"/>
      <c r="O37" s="57"/>
      <c r="P37" s="57"/>
      <c r="Q37" s="57"/>
      <c r="R37" s="57"/>
      <c r="S37" s="57"/>
      <c r="T37" s="57"/>
      <c r="U37" s="57"/>
      <c r="V37" s="57"/>
    </row>
    <row r="38" spans="1:22" ht="14.25" hidden="1">
      <c r="A38" s="57"/>
      <c r="B38" s="57"/>
      <c r="C38" s="57"/>
      <c r="D38" s="57"/>
      <c r="E38" s="57"/>
      <c r="F38" s="57"/>
      <c r="G38" s="9"/>
      <c r="H38" s="6" t="s">
        <v>120</v>
      </c>
      <c r="I38" s="45" t="s">
        <v>121</v>
      </c>
      <c r="J38" s="81"/>
      <c r="K38" s="57"/>
      <c r="L38" s="57"/>
      <c r="M38" s="57"/>
      <c r="N38" s="57"/>
      <c r="O38" s="57"/>
      <c r="P38" s="57"/>
      <c r="Q38" s="57"/>
      <c r="R38" s="57"/>
      <c r="S38" s="57"/>
      <c r="T38" s="57"/>
      <c r="U38" s="57"/>
      <c r="V38" s="57"/>
    </row>
    <row r="39" spans="1:22" ht="14.25" hidden="1">
      <c r="A39" s="57"/>
      <c r="B39" s="57"/>
      <c r="C39" s="57"/>
      <c r="D39" s="57"/>
      <c r="E39" s="57"/>
      <c r="F39" s="57"/>
      <c r="G39" s="9"/>
      <c r="H39" s="6" t="s">
        <v>122</v>
      </c>
      <c r="I39" s="45" t="s">
        <v>123</v>
      </c>
      <c r="J39" s="81"/>
      <c r="K39" s="57"/>
      <c r="L39" s="57"/>
      <c r="M39" s="57"/>
      <c r="N39" s="57"/>
      <c r="O39" s="57"/>
      <c r="P39" s="57"/>
      <c r="Q39" s="57"/>
      <c r="R39" s="57"/>
      <c r="S39" s="57"/>
      <c r="T39" s="57"/>
      <c r="U39" s="57"/>
      <c r="V39" s="57"/>
    </row>
    <row r="40" spans="1:22" ht="14.25" hidden="1">
      <c r="A40" s="57"/>
      <c r="B40" s="57"/>
      <c r="C40" s="57"/>
      <c r="D40" s="57"/>
      <c r="E40" s="57"/>
      <c r="F40" s="57"/>
      <c r="G40" s="9"/>
      <c r="H40" s="6" t="s">
        <v>124</v>
      </c>
      <c r="I40" s="45" t="s">
        <v>125</v>
      </c>
      <c r="J40" s="81"/>
      <c r="K40" s="57"/>
      <c r="L40" s="57"/>
      <c r="M40" s="57"/>
      <c r="N40" s="57"/>
      <c r="O40" s="57"/>
      <c r="P40" s="57"/>
      <c r="Q40" s="57"/>
      <c r="R40" s="57"/>
      <c r="S40" s="57"/>
      <c r="T40" s="57"/>
      <c r="U40" s="57"/>
      <c r="V40" s="57"/>
    </row>
    <row r="41" spans="1:22" ht="14.25" hidden="1">
      <c r="A41" s="57"/>
      <c r="B41" s="57"/>
      <c r="C41" s="57"/>
      <c r="D41" s="57"/>
      <c r="E41" s="57"/>
      <c r="F41" s="57"/>
      <c r="G41" s="9"/>
      <c r="H41" s="6" t="s">
        <v>126</v>
      </c>
      <c r="I41" s="45" t="s">
        <v>127</v>
      </c>
      <c r="J41" s="81"/>
      <c r="K41" s="57"/>
      <c r="L41" s="57"/>
      <c r="M41" s="57"/>
      <c r="N41" s="57"/>
      <c r="O41" s="57"/>
      <c r="P41" s="57"/>
      <c r="Q41" s="57"/>
      <c r="R41" s="57"/>
      <c r="S41" s="57"/>
      <c r="T41" s="57"/>
      <c r="U41" s="57"/>
      <c r="V41" s="57"/>
    </row>
    <row r="42" spans="1:22" ht="14.25" hidden="1">
      <c r="A42" s="57"/>
      <c r="B42" s="57"/>
      <c r="C42" s="57"/>
      <c r="D42" s="57"/>
      <c r="E42" s="57"/>
      <c r="F42" s="57"/>
      <c r="G42" s="9"/>
      <c r="H42" s="6" t="s">
        <v>128</v>
      </c>
      <c r="I42" s="45" t="s">
        <v>129</v>
      </c>
      <c r="J42" s="81"/>
      <c r="K42" s="57"/>
      <c r="L42" s="57"/>
      <c r="M42" s="57"/>
      <c r="N42" s="57"/>
      <c r="O42" s="57"/>
      <c r="P42" s="57"/>
      <c r="Q42" s="57"/>
      <c r="R42" s="57"/>
      <c r="S42" s="57"/>
      <c r="T42" s="57"/>
      <c r="U42" s="57"/>
      <c r="V42" s="57"/>
    </row>
    <row r="43" spans="1:22" ht="14.25" hidden="1">
      <c r="A43" s="57"/>
      <c r="B43" s="57"/>
      <c r="C43" s="57"/>
      <c r="D43" s="57"/>
      <c r="E43" s="57"/>
      <c r="F43" s="57"/>
      <c r="G43" s="9"/>
      <c r="H43" s="6" t="s">
        <v>130</v>
      </c>
      <c r="I43" s="45" t="s">
        <v>131</v>
      </c>
      <c r="J43" s="81"/>
      <c r="K43" s="57"/>
      <c r="L43" s="57"/>
      <c r="M43" s="57"/>
      <c r="N43" s="57"/>
      <c r="O43" s="57"/>
      <c r="P43" s="57"/>
      <c r="Q43" s="57"/>
      <c r="R43" s="57"/>
      <c r="S43" s="57"/>
      <c r="T43" s="57"/>
      <c r="U43" s="57"/>
      <c r="V43" s="57"/>
    </row>
    <row r="44" spans="1:22" ht="14.25" hidden="1">
      <c r="A44" s="57"/>
      <c r="B44" s="57"/>
      <c r="C44" s="57"/>
      <c r="D44" s="57"/>
      <c r="E44" s="57"/>
      <c r="F44" s="57"/>
      <c r="G44" s="9"/>
      <c r="H44" s="6" t="s">
        <v>132</v>
      </c>
      <c r="I44" s="45" t="s">
        <v>133</v>
      </c>
      <c r="J44" s="81"/>
      <c r="K44" s="57"/>
      <c r="L44" s="57"/>
      <c r="M44" s="57"/>
      <c r="N44" s="57"/>
      <c r="O44" s="57"/>
      <c r="P44" s="57"/>
      <c r="Q44" s="57"/>
      <c r="R44" s="57"/>
      <c r="S44" s="57"/>
      <c r="T44" s="57"/>
      <c r="U44" s="57"/>
      <c r="V44" s="57"/>
    </row>
    <row r="45" spans="1:22" ht="14.25" hidden="1">
      <c r="A45" s="57"/>
      <c r="B45" s="57"/>
      <c r="C45" s="57"/>
      <c r="D45" s="57"/>
      <c r="E45" s="57"/>
      <c r="F45" s="57"/>
      <c r="G45" s="9"/>
      <c r="H45" s="6" t="s">
        <v>134</v>
      </c>
      <c r="I45" s="45" t="s">
        <v>135</v>
      </c>
      <c r="J45" s="81"/>
      <c r="K45" s="57"/>
      <c r="L45" s="57"/>
      <c r="M45" s="57"/>
      <c r="N45" s="57"/>
      <c r="O45" s="57"/>
      <c r="P45" s="57"/>
      <c r="Q45" s="57"/>
      <c r="R45" s="57"/>
      <c r="S45" s="57"/>
      <c r="T45" s="57"/>
      <c r="U45" s="57"/>
      <c r="V45" s="57"/>
    </row>
    <row r="46" spans="1:22" ht="14.25" hidden="1">
      <c r="A46" s="57"/>
      <c r="B46" s="57"/>
      <c r="C46" s="57"/>
      <c r="D46" s="57"/>
      <c r="E46" s="57"/>
      <c r="F46" s="57"/>
      <c r="G46" s="9"/>
      <c r="H46" s="6" t="s">
        <v>136</v>
      </c>
      <c r="I46" s="45" t="s">
        <v>137</v>
      </c>
      <c r="J46" s="81"/>
      <c r="K46" s="57"/>
      <c r="L46" s="57"/>
      <c r="M46" s="57"/>
      <c r="N46" s="57"/>
      <c r="O46" s="57"/>
      <c r="P46" s="57"/>
      <c r="Q46" s="57"/>
      <c r="R46" s="57"/>
      <c r="S46" s="57"/>
      <c r="T46" s="57"/>
      <c r="U46" s="57"/>
      <c r="V46" s="57"/>
    </row>
    <row r="47" spans="1:22" ht="14.25" hidden="1">
      <c r="A47" s="57"/>
      <c r="B47" s="57"/>
      <c r="C47" s="57"/>
      <c r="D47" s="57"/>
      <c r="E47" s="57"/>
      <c r="F47" s="57"/>
      <c r="G47" s="9"/>
      <c r="H47" s="6" t="s">
        <v>138</v>
      </c>
      <c r="I47" s="45" t="s">
        <v>139</v>
      </c>
      <c r="J47" s="81"/>
      <c r="K47" s="57"/>
      <c r="L47" s="57"/>
      <c r="M47" s="57"/>
      <c r="N47" s="57"/>
      <c r="O47" s="57"/>
      <c r="P47" s="57"/>
      <c r="Q47" s="57"/>
      <c r="R47" s="57"/>
      <c r="S47" s="57"/>
      <c r="T47" s="57"/>
      <c r="U47" s="57"/>
      <c r="V47" s="57"/>
    </row>
    <row r="48" spans="1:22" ht="14.25" hidden="1">
      <c r="A48" s="57"/>
      <c r="B48" s="57"/>
      <c r="C48" s="57"/>
      <c r="D48" s="57"/>
      <c r="E48" s="57"/>
      <c r="F48" s="57"/>
      <c r="G48" s="9"/>
      <c r="H48" s="6" t="s">
        <v>140</v>
      </c>
      <c r="I48" s="45" t="s">
        <v>141</v>
      </c>
      <c r="J48" s="81"/>
      <c r="K48" s="57"/>
      <c r="L48" s="57"/>
      <c r="M48" s="57"/>
      <c r="N48" s="57"/>
      <c r="O48" s="57"/>
      <c r="P48" s="57"/>
      <c r="Q48" s="57"/>
      <c r="R48" s="57"/>
      <c r="S48" s="57"/>
      <c r="T48" s="57"/>
      <c r="U48" s="57"/>
      <c r="V48" s="57"/>
    </row>
    <row r="49" spans="1:22" ht="14.25" hidden="1">
      <c r="A49" s="57"/>
      <c r="B49" s="57"/>
      <c r="C49" s="57"/>
      <c r="D49" s="57"/>
      <c r="E49" s="57"/>
      <c r="F49" s="57"/>
      <c r="G49" s="9"/>
      <c r="H49" s="6" t="s">
        <v>142</v>
      </c>
      <c r="I49" s="45" t="s">
        <v>143</v>
      </c>
      <c r="J49" s="81"/>
      <c r="K49" s="57"/>
      <c r="L49" s="57"/>
      <c r="M49" s="57"/>
      <c r="N49" s="57"/>
      <c r="O49" s="57"/>
      <c r="P49" s="57"/>
      <c r="Q49" s="57"/>
      <c r="R49" s="57"/>
      <c r="S49" s="57"/>
      <c r="T49" s="57"/>
      <c r="U49" s="57"/>
      <c r="V49" s="57"/>
    </row>
    <row r="50" spans="1:22" ht="14.25" hidden="1">
      <c r="A50" s="57"/>
      <c r="B50" s="57"/>
      <c r="C50" s="57"/>
      <c r="D50" s="57"/>
      <c r="E50" s="57"/>
      <c r="F50" s="57"/>
      <c r="G50" s="9"/>
      <c r="H50" s="6" t="s">
        <v>144</v>
      </c>
      <c r="I50" s="45" t="s">
        <v>145</v>
      </c>
      <c r="J50" s="81"/>
      <c r="K50" s="57"/>
      <c r="L50" s="57"/>
      <c r="M50" s="57"/>
      <c r="N50" s="57"/>
      <c r="O50" s="57"/>
      <c r="P50" s="57"/>
      <c r="Q50" s="57"/>
      <c r="R50" s="57"/>
      <c r="S50" s="57"/>
      <c r="T50" s="57"/>
      <c r="U50" s="57"/>
      <c r="V50" s="57"/>
    </row>
    <row r="51" spans="1:22" ht="14.25" hidden="1">
      <c r="A51" s="57"/>
      <c r="B51" s="57"/>
      <c r="C51" s="57"/>
      <c r="D51" s="57"/>
      <c r="E51" s="57"/>
      <c r="F51" s="57"/>
      <c r="G51" s="9"/>
      <c r="H51" s="6" t="s">
        <v>146</v>
      </c>
      <c r="I51" s="45" t="s">
        <v>147</v>
      </c>
      <c r="J51" s="81"/>
      <c r="K51" s="57"/>
      <c r="L51" s="57"/>
      <c r="M51" s="57"/>
      <c r="N51" s="57"/>
      <c r="O51" s="57"/>
      <c r="P51" s="57"/>
      <c r="Q51" s="57"/>
      <c r="R51" s="57"/>
      <c r="S51" s="57"/>
      <c r="T51" s="57"/>
      <c r="U51" s="57"/>
      <c r="V51" s="57"/>
    </row>
    <row r="52" spans="1:22" ht="14.25" hidden="1">
      <c r="A52" s="57"/>
      <c r="B52" s="57"/>
      <c r="C52" s="57"/>
      <c r="D52" s="57"/>
      <c r="E52" s="57"/>
      <c r="F52" s="57"/>
      <c r="G52" s="9"/>
      <c r="H52" s="6" t="s">
        <v>148</v>
      </c>
      <c r="I52" s="45" t="s">
        <v>149</v>
      </c>
      <c r="J52" s="81"/>
      <c r="K52" s="57"/>
      <c r="L52" s="57"/>
      <c r="M52" s="57"/>
      <c r="N52" s="57"/>
      <c r="O52" s="57"/>
      <c r="P52" s="57"/>
      <c r="Q52" s="57"/>
      <c r="R52" s="57"/>
      <c r="S52" s="57"/>
      <c r="T52" s="57"/>
      <c r="U52" s="57"/>
      <c r="V52" s="57"/>
    </row>
    <row r="53" spans="1:22" ht="14.25" hidden="1">
      <c r="A53" s="57"/>
      <c r="B53" s="57"/>
      <c r="C53" s="57"/>
      <c r="D53" s="57"/>
      <c r="E53" s="57"/>
      <c r="F53" s="57"/>
      <c r="G53" s="9"/>
      <c r="H53" s="6" t="s">
        <v>150</v>
      </c>
      <c r="I53" s="45" t="s">
        <v>151</v>
      </c>
      <c r="J53" s="81"/>
      <c r="K53" s="57"/>
      <c r="L53" s="57"/>
      <c r="M53" s="57"/>
      <c r="N53" s="57"/>
      <c r="O53" s="57"/>
      <c r="P53" s="57"/>
      <c r="Q53" s="57"/>
      <c r="R53" s="57"/>
      <c r="S53" s="57"/>
      <c r="T53" s="57"/>
      <c r="U53" s="57"/>
      <c r="V53" s="57"/>
    </row>
    <row r="54" spans="1:22" ht="14.25" hidden="1">
      <c r="A54" s="57"/>
      <c r="B54" s="57"/>
      <c r="C54" s="57"/>
      <c r="D54" s="57"/>
      <c r="E54" s="57"/>
      <c r="F54" s="57"/>
      <c r="G54" s="9"/>
      <c r="H54" s="6" t="s">
        <v>152</v>
      </c>
      <c r="I54" s="45" t="s">
        <v>153</v>
      </c>
      <c r="J54" s="81"/>
      <c r="K54" s="57"/>
      <c r="L54" s="57"/>
      <c r="M54" s="57"/>
      <c r="N54" s="57"/>
      <c r="O54" s="57"/>
      <c r="P54" s="57"/>
      <c r="Q54" s="57"/>
      <c r="R54" s="57"/>
      <c r="S54" s="57"/>
      <c r="T54" s="57"/>
      <c r="U54" s="57"/>
      <c r="V54" s="57"/>
    </row>
    <row r="55" spans="1:22" ht="14.25" hidden="1">
      <c r="A55" s="57"/>
      <c r="B55" s="57"/>
      <c r="C55" s="57"/>
      <c r="D55" s="57"/>
      <c r="E55" s="57"/>
      <c r="F55" s="57"/>
      <c r="G55" s="9"/>
      <c r="H55" s="6" t="s">
        <v>154</v>
      </c>
      <c r="I55" s="45" t="s">
        <v>155</v>
      </c>
      <c r="J55" s="81"/>
      <c r="K55" s="57"/>
      <c r="L55" s="57"/>
      <c r="M55" s="57"/>
      <c r="N55" s="57"/>
      <c r="O55" s="57"/>
      <c r="P55" s="57"/>
      <c r="Q55" s="57"/>
      <c r="R55" s="57"/>
      <c r="S55" s="57"/>
      <c r="T55" s="57"/>
      <c r="U55" s="57"/>
      <c r="V55" s="57"/>
    </row>
    <row r="56" spans="1:22" ht="14.25" hidden="1">
      <c r="A56" s="57"/>
      <c r="B56" s="57"/>
      <c r="C56" s="57"/>
      <c r="D56" s="57"/>
      <c r="E56" s="57"/>
      <c r="F56" s="57"/>
      <c r="G56" s="9"/>
      <c r="H56" s="6" t="s">
        <v>156</v>
      </c>
      <c r="I56" s="45" t="s">
        <v>157</v>
      </c>
      <c r="J56" s="81"/>
      <c r="K56" s="57"/>
      <c r="L56" s="57"/>
      <c r="M56" s="57"/>
      <c r="N56" s="57"/>
      <c r="O56" s="57"/>
      <c r="P56" s="57"/>
      <c r="Q56" s="57"/>
      <c r="R56" s="57"/>
      <c r="S56" s="57"/>
      <c r="T56" s="57"/>
      <c r="U56" s="57"/>
      <c r="V56" s="57"/>
    </row>
    <row r="57" spans="1:22" ht="14.25" hidden="1">
      <c r="A57" s="57"/>
      <c r="B57" s="57"/>
      <c r="C57" s="57"/>
      <c r="D57" s="57"/>
      <c r="E57" s="57"/>
      <c r="F57" s="57"/>
      <c r="G57" s="9"/>
      <c r="H57" s="6" t="s">
        <v>158</v>
      </c>
      <c r="I57" s="45" t="s">
        <v>159</v>
      </c>
      <c r="J57" s="81"/>
      <c r="K57" s="57"/>
      <c r="L57" s="57"/>
      <c r="M57" s="57"/>
      <c r="N57" s="57"/>
      <c r="O57" s="57"/>
      <c r="P57" s="57"/>
      <c r="Q57" s="57"/>
      <c r="R57" s="57"/>
      <c r="S57" s="57"/>
      <c r="T57" s="57"/>
      <c r="U57" s="57"/>
      <c r="V57" s="57"/>
    </row>
    <row r="58" spans="1:22" ht="14.25" hidden="1">
      <c r="A58" s="57"/>
      <c r="B58" s="57"/>
      <c r="C58" s="57"/>
      <c r="D58" s="57"/>
      <c r="E58" s="57"/>
      <c r="F58" s="57"/>
      <c r="G58" s="9"/>
      <c r="H58" s="6" t="s">
        <v>160</v>
      </c>
      <c r="I58" s="45" t="s">
        <v>161</v>
      </c>
      <c r="J58" s="81"/>
      <c r="K58" s="57"/>
      <c r="L58" s="57"/>
      <c r="M58" s="57"/>
      <c r="N58" s="57"/>
      <c r="O58" s="57"/>
      <c r="P58" s="57"/>
      <c r="Q58" s="57"/>
      <c r="R58" s="57"/>
      <c r="S58" s="57"/>
      <c r="T58" s="57"/>
      <c r="U58" s="57"/>
      <c r="V58" s="57"/>
    </row>
    <row r="59" spans="1:22" ht="14.25" hidden="1">
      <c r="A59" s="57"/>
      <c r="B59" s="57"/>
      <c r="C59" s="57"/>
      <c r="D59" s="57"/>
      <c r="E59" s="57"/>
      <c r="F59" s="57"/>
      <c r="G59" s="9"/>
      <c r="H59" s="6" t="s">
        <v>162</v>
      </c>
      <c r="I59" s="45" t="s">
        <v>163</v>
      </c>
      <c r="J59" s="81"/>
      <c r="K59" s="57"/>
      <c r="L59" s="57"/>
      <c r="M59" s="57"/>
      <c r="N59" s="57"/>
      <c r="O59" s="57"/>
      <c r="P59" s="57"/>
      <c r="Q59" s="57"/>
      <c r="R59" s="57"/>
      <c r="S59" s="57"/>
      <c r="T59" s="57"/>
      <c r="U59" s="57"/>
      <c r="V59" s="57"/>
    </row>
    <row r="60" spans="1:22" ht="14.25" hidden="1">
      <c r="A60" s="57"/>
      <c r="B60" s="57"/>
      <c r="C60" s="57"/>
      <c r="D60" s="57"/>
      <c r="E60" s="57"/>
      <c r="F60" s="57"/>
      <c r="G60" s="9"/>
      <c r="H60" s="6" t="s">
        <v>164</v>
      </c>
      <c r="I60" s="45" t="s">
        <v>165</v>
      </c>
      <c r="J60" s="81"/>
      <c r="K60" s="57"/>
      <c r="L60" s="57"/>
      <c r="M60" s="57"/>
      <c r="N60" s="57"/>
      <c r="O60" s="57"/>
      <c r="P60" s="57"/>
      <c r="Q60" s="57"/>
      <c r="R60" s="57"/>
      <c r="S60" s="57"/>
      <c r="T60" s="57"/>
      <c r="U60" s="57"/>
      <c r="V60" s="57"/>
    </row>
    <row r="61" spans="1:22" ht="14.25" hidden="1">
      <c r="A61" s="57"/>
      <c r="B61" s="57"/>
      <c r="C61" s="57"/>
      <c r="D61" s="57"/>
      <c r="E61" s="57"/>
      <c r="F61" s="57"/>
      <c r="G61" s="9"/>
      <c r="H61" s="6" t="s">
        <v>166</v>
      </c>
      <c r="I61" s="45" t="s">
        <v>167</v>
      </c>
      <c r="J61" s="81"/>
      <c r="K61" s="57"/>
      <c r="L61" s="57"/>
      <c r="M61" s="57"/>
      <c r="N61" s="57"/>
      <c r="O61" s="57"/>
      <c r="P61" s="57"/>
      <c r="Q61" s="57"/>
      <c r="R61" s="57"/>
      <c r="S61" s="57"/>
      <c r="T61" s="57"/>
      <c r="U61" s="57"/>
      <c r="V61" s="57"/>
    </row>
    <row r="62" spans="1:22" ht="14.25" hidden="1">
      <c r="A62" s="57"/>
      <c r="B62" s="57"/>
      <c r="C62" s="57"/>
      <c r="D62" s="57"/>
      <c r="E62" s="57"/>
      <c r="F62" s="57"/>
      <c r="G62" s="9"/>
      <c r="H62" s="6" t="s">
        <v>168</v>
      </c>
      <c r="I62" s="45" t="s">
        <v>169</v>
      </c>
      <c r="J62" s="81"/>
      <c r="K62" s="57"/>
      <c r="L62" s="57"/>
      <c r="M62" s="57"/>
      <c r="N62" s="57"/>
      <c r="O62" s="57"/>
      <c r="P62" s="57"/>
      <c r="Q62" s="57"/>
      <c r="R62" s="57"/>
      <c r="S62" s="57"/>
      <c r="T62" s="57"/>
      <c r="U62" s="57"/>
      <c r="V62" s="57"/>
    </row>
    <row r="63" spans="1:22" ht="14.25" hidden="1">
      <c r="A63" s="57"/>
      <c r="B63" s="57"/>
      <c r="C63" s="57"/>
      <c r="D63" s="57"/>
      <c r="E63" s="57"/>
      <c r="F63" s="57"/>
      <c r="G63" s="9"/>
      <c r="H63" s="6" t="s">
        <v>170</v>
      </c>
      <c r="I63" s="45" t="s">
        <v>171</v>
      </c>
      <c r="J63" s="81"/>
      <c r="K63" s="57"/>
      <c r="L63" s="57"/>
      <c r="M63" s="57"/>
      <c r="N63" s="57"/>
      <c r="O63" s="57"/>
      <c r="P63" s="57"/>
      <c r="Q63" s="57"/>
      <c r="R63" s="57"/>
      <c r="S63" s="57"/>
      <c r="T63" s="57"/>
      <c r="U63" s="57"/>
      <c r="V63" s="57"/>
    </row>
    <row r="64" spans="1:22" ht="14.25" hidden="1">
      <c r="A64" s="57"/>
      <c r="B64" s="57"/>
      <c r="C64" s="57"/>
      <c r="D64" s="57"/>
      <c r="E64" s="57"/>
      <c r="F64" s="57"/>
      <c r="G64" s="9"/>
      <c r="H64" s="6" t="s">
        <v>172</v>
      </c>
      <c r="I64" s="45" t="s">
        <v>173</v>
      </c>
      <c r="J64" s="81"/>
      <c r="K64" s="57"/>
      <c r="L64" s="57"/>
      <c r="M64" s="57"/>
      <c r="N64" s="57"/>
      <c r="O64" s="57"/>
      <c r="P64" s="57"/>
      <c r="Q64" s="57"/>
      <c r="R64" s="57"/>
      <c r="S64" s="57"/>
      <c r="T64" s="57"/>
      <c r="U64" s="57"/>
      <c r="V64" s="57"/>
    </row>
    <row r="65" spans="1:22" ht="14.25" hidden="1">
      <c r="A65" s="57"/>
      <c r="B65" s="57"/>
      <c r="C65" s="57"/>
      <c r="D65" s="57"/>
      <c r="E65" s="57"/>
      <c r="F65" s="57"/>
      <c r="G65" s="9"/>
      <c r="H65" s="6" t="s">
        <v>174</v>
      </c>
      <c r="I65" s="45" t="s">
        <v>175</v>
      </c>
      <c r="J65" s="81"/>
      <c r="K65" s="57"/>
      <c r="L65" s="57"/>
      <c r="M65" s="57"/>
      <c r="N65" s="57"/>
      <c r="O65" s="57"/>
      <c r="P65" s="57"/>
      <c r="Q65" s="57"/>
      <c r="R65" s="57"/>
      <c r="S65" s="57"/>
      <c r="T65" s="57"/>
      <c r="U65" s="57"/>
      <c r="V65" s="57"/>
    </row>
    <row r="66" spans="1:22" ht="14.25" hidden="1">
      <c r="A66" s="57"/>
      <c r="B66" s="57"/>
      <c r="C66" s="57"/>
      <c r="D66" s="57"/>
      <c r="E66" s="57"/>
      <c r="F66" s="57"/>
      <c r="G66" s="9"/>
      <c r="H66" s="6" t="s">
        <v>176</v>
      </c>
      <c r="I66" s="45" t="s">
        <v>177</v>
      </c>
      <c r="J66" s="81"/>
      <c r="K66" s="57"/>
      <c r="L66" s="57"/>
      <c r="M66" s="57"/>
      <c r="N66" s="57"/>
      <c r="O66" s="57"/>
      <c r="P66" s="57"/>
      <c r="Q66" s="57"/>
      <c r="R66" s="57"/>
      <c r="S66" s="57"/>
      <c r="T66" s="57"/>
      <c r="U66" s="57"/>
      <c r="V66" s="57"/>
    </row>
    <row r="67" spans="1:22" ht="14.25" hidden="1">
      <c r="A67" s="57"/>
      <c r="B67" s="57"/>
      <c r="C67" s="57"/>
      <c r="D67" s="57"/>
      <c r="E67" s="57"/>
      <c r="F67" s="57"/>
      <c r="G67" s="9"/>
      <c r="H67" s="6" t="s">
        <v>178</v>
      </c>
      <c r="I67" s="45" t="s">
        <v>179</v>
      </c>
      <c r="J67" s="81"/>
      <c r="K67" s="57"/>
      <c r="L67" s="57"/>
      <c r="M67" s="57"/>
      <c r="N67" s="57"/>
      <c r="O67" s="57"/>
      <c r="P67" s="57"/>
      <c r="Q67" s="57"/>
      <c r="R67" s="57"/>
      <c r="S67" s="57"/>
      <c r="T67" s="57"/>
      <c r="U67" s="57"/>
      <c r="V67" s="57"/>
    </row>
    <row r="68" spans="1:22" ht="14.25" hidden="1">
      <c r="A68" s="57"/>
      <c r="B68" s="57"/>
      <c r="C68" s="57"/>
      <c r="D68" s="57"/>
      <c r="E68" s="57"/>
      <c r="F68" s="57"/>
      <c r="G68" s="9"/>
      <c r="H68" s="6" t="s">
        <v>180</v>
      </c>
      <c r="I68" s="45" t="s">
        <v>181</v>
      </c>
      <c r="J68" s="81"/>
      <c r="K68" s="57"/>
      <c r="L68" s="57"/>
      <c r="M68" s="57"/>
      <c r="N68" s="57"/>
      <c r="O68" s="57"/>
      <c r="P68" s="57"/>
      <c r="Q68" s="57"/>
      <c r="R68" s="57"/>
      <c r="S68" s="57"/>
      <c r="T68" s="57"/>
      <c r="U68" s="57"/>
      <c r="V68" s="57"/>
    </row>
    <row r="69" spans="1:22" ht="14.25" hidden="1">
      <c r="A69" s="57"/>
      <c r="B69" s="57"/>
      <c r="C69" s="57"/>
      <c r="D69" s="57"/>
      <c r="E69" s="57"/>
      <c r="F69" s="57"/>
      <c r="G69" s="9"/>
      <c r="H69" s="6" t="s">
        <v>182</v>
      </c>
      <c r="I69" s="45" t="s">
        <v>183</v>
      </c>
      <c r="J69" s="81"/>
      <c r="K69" s="57"/>
      <c r="L69" s="57"/>
      <c r="M69" s="57"/>
      <c r="N69" s="57"/>
      <c r="O69" s="57"/>
      <c r="P69" s="57"/>
      <c r="Q69" s="57"/>
      <c r="R69" s="57"/>
      <c r="S69" s="57"/>
      <c r="T69" s="57"/>
      <c r="U69" s="57"/>
      <c r="V69" s="57"/>
    </row>
    <row r="70" spans="1:22" ht="14.25" hidden="1">
      <c r="A70" s="57"/>
      <c r="B70" s="57"/>
      <c r="C70" s="57"/>
      <c r="D70" s="57"/>
      <c r="E70" s="57"/>
      <c r="F70" s="57"/>
      <c r="G70" s="9"/>
      <c r="H70" s="6" t="s">
        <v>184</v>
      </c>
      <c r="I70" s="45" t="s">
        <v>185</v>
      </c>
      <c r="J70" s="81"/>
      <c r="K70" s="57"/>
      <c r="L70" s="57"/>
      <c r="M70" s="57"/>
      <c r="N70" s="57"/>
      <c r="O70" s="57"/>
      <c r="P70" s="57"/>
      <c r="Q70" s="57"/>
      <c r="R70" s="57"/>
      <c r="S70" s="57"/>
      <c r="T70" s="57"/>
      <c r="U70" s="57"/>
      <c r="V70" s="57"/>
    </row>
    <row r="71" spans="1:22" ht="14.25" hidden="1">
      <c r="A71" s="57"/>
      <c r="B71" s="57"/>
      <c r="C71" s="57"/>
      <c r="D71" s="57"/>
      <c r="E71" s="57"/>
      <c r="F71" s="57"/>
      <c r="G71" s="9"/>
      <c r="H71" s="6" t="s">
        <v>186</v>
      </c>
      <c r="I71" s="45" t="s">
        <v>187</v>
      </c>
      <c r="J71" s="81"/>
      <c r="K71" s="57"/>
      <c r="L71" s="57"/>
      <c r="M71" s="57"/>
      <c r="N71" s="57"/>
      <c r="O71" s="57"/>
      <c r="P71" s="57"/>
      <c r="Q71" s="57"/>
      <c r="R71" s="57"/>
      <c r="S71" s="57"/>
      <c r="T71" s="57"/>
      <c r="U71" s="57"/>
      <c r="V71" s="57"/>
    </row>
    <row r="72" spans="1:22" ht="14.25" hidden="1">
      <c r="A72" s="57"/>
      <c r="B72" s="57"/>
      <c r="C72" s="57"/>
      <c r="D72" s="57"/>
      <c r="E72" s="57"/>
      <c r="F72" s="57"/>
      <c r="G72" s="9"/>
      <c r="H72" s="6" t="s">
        <v>188</v>
      </c>
      <c r="I72" s="45" t="s">
        <v>189</v>
      </c>
      <c r="J72" s="81"/>
      <c r="K72" s="57"/>
      <c r="L72" s="57"/>
      <c r="M72" s="57"/>
      <c r="N72" s="57"/>
      <c r="O72" s="57"/>
      <c r="P72" s="57"/>
      <c r="Q72" s="57"/>
      <c r="R72" s="57"/>
      <c r="S72" s="57"/>
      <c r="T72" s="57"/>
      <c r="U72" s="57"/>
      <c r="V72" s="57"/>
    </row>
    <row r="73" spans="1:22" ht="14.25" hidden="1">
      <c r="A73" s="57"/>
      <c r="B73" s="57"/>
      <c r="C73" s="57"/>
      <c r="D73" s="57"/>
      <c r="E73" s="57"/>
      <c r="F73" s="57"/>
      <c r="G73" s="9"/>
      <c r="H73" s="6" t="s">
        <v>190</v>
      </c>
      <c r="I73" s="45" t="s">
        <v>191</v>
      </c>
      <c r="J73" s="81"/>
      <c r="K73" s="57"/>
      <c r="L73" s="57"/>
      <c r="M73" s="57"/>
      <c r="N73" s="57"/>
      <c r="O73" s="57"/>
      <c r="P73" s="57"/>
      <c r="Q73" s="57"/>
      <c r="R73" s="57"/>
      <c r="S73" s="57"/>
      <c r="T73" s="57"/>
      <c r="U73" s="57"/>
      <c r="V73" s="57"/>
    </row>
    <row r="74" spans="1:22" ht="14.25" hidden="1">
      <c r="A74" s="57"/>
      <c r="B74" s="57"/>
      <c r="C74" s="57"/>
      <c r="D74" s="57"/>
      <c r="E74" s="57"/>
      <c r="F74" s="57"/>
      <c r="G74" s="9"/>
      <c r="H74" s="6" t="s">
        <v>192</v>
      </c>
      <c r="I74" s="45" t="s">
        <v>193</v>
      </c>
      <c r="J74" s="81"/>
      <c r="K74" s="57"/>
      <c r="L74" s="57"/>
      <c r="M74" s="57"/>
      <c r="N74" s="57"/>
      <c r="O74" s="57"/>
      <c r="P74" s="57"/>
      <c r="Q74" s="57"/>
      <c r="R74" s="57"/>
      <c r="S74" s="57"/>
      <c r="T74" s="57"/>
      <c r="U74" s="57"/>
      <c r="V74" s="57"/>
    </row>
    <row r="75" spans="1:22" ht="14.25" hidden="1">
      <c r="A75" s="57"/>
      <c r="B75" s="57"/>
      <c r="C75" s="57"/>
      <c r="D75" s="57"/>
      <c r="E75" s="57"/>
      <c r="F75" s="57"/>
      <c r="G75" s="9"/>
      <c r="H75" s="6" t="s">
        <v>194</v>
      </c>
      <c r="I75" s="45" t="s">
        <v>195</v>
      </c>
      <c r="J75" s="81"/>
      <c r="K75" s="57"/>
      <c r="L75" s="57"/>
      <c r="M75" s="57"/>
      <c r="N75" s="57"/>
      <c r="O75" s="57"/>
      <c r="P75" s="57"/>
      <c r="Q75" s="57"/>
      <c r="R75" s="57"/>
      <c r="S75" s="57"/>
      <c r="T75" s="57"/>
      <c r="U75" s="57"/>
      <c r="V75" s="57"/>
    </row>
    <row r="76" spans="1:22" ht="14.25" hidden="1">
      <c r="A76" s="57"/>
      <c r="B76" s="57"/>
      <c r="C76" s="57"/>
      <c r="D76" s="57"/>
      <c r="E76" s="57"/>
      <c r="F76" s="57"/>
      <c r="G76" s="9"/>
      <c r="H76" s="6" t="s">
        <v>196</v>
      </c>
      <c r="I76" s="45" t="s">
        <v>197</v>
      </c>
      <c r="J76" s="81"/>
      <c r="K76" s="57"/>
      <c r="L76" s="57"/>
      <c r="M76" s="57"/>
      <c r="N76" s="57"/>
      <c r="O76" s="57"/>
      <c r="P76" s="57"/>
      <c r="Q76" s="57"/>
      <c r="R76" s="57"/>
      <c r="S76" s="57"/>
      <c r="T76" s="57"/>
      <c r="U76" s="57"/>
      <c r="V76" s="57"/>
    </row>
    <row r="77" spans="1:22" ht="14.25" hidden="1">
      <c r="A77" s="57"/>
      <c r="B77" s="57"/>
      <c r="C77" s="57"/>
      <c r="D77" s="57"/>
      <c r="E77" s="57"/>
      <c r="F77" s="57"/>
      <c r="G77" s="9"/>
      <c r="H77" s="6" t="s">
        <v>198</v>
      </c>
      <c r="I77" s="45" t="s">
        <v>199</v>
      </c>
      <c r="J77" s="81"/>
      <c r="K77" s="57"/>
      <c r="L77" s="57"/>
      <c r="M77" s="57"/>
      <c r="N77" s="57"/>
      <c r="O77" s="57"/>
      <c r="P77" s="57"/>
      <c r="Q77" s="57"/>
      <c r="R77" s="57"/>
      <c r="S77" s="57"/>
      <c r="T77" s="57"/>
      <c r="U77" s="57"/>
      <c r="V77" s="57"/>
    </row>
    <row r="78" spans="1:22" ht="14.25" hidden="1">
      <c r="A78" s="57"/>
      <c r="B78" s="57"/>
      <c r="C78" s="57"/>
      <c r="D78" s="57"/>
      <c r="E78" s="57"/>
      <c r="F78" s="57"/>
      <c r="G78" s="9"/>
      <c r="H78" s="6" t="s">
        <v>200</v>
      </c>
      <c r="I78" s="45" t="s">
        <v>201</v>
      </c>
      <c r="J78" s="81"/>
      <c r="K78" s="57"/>
      <c r="L78" s="57"/>
      <c r="M78" s="57"/>
      <c r="N78" s="57"/>
      <c r="O78" s="57"/>
      <c r="P78" s="57"/>
      <c r="Q78" s="57"/>
      <c r="R78" s="57"/>
      <c r="S78" s="57"/>
      <c r="T78" s="57"/>
      <c r="U78" s="57"/>
      <c r="V78" s="57"/>
    </row>
    <row r="79" spans="1:22" ht="14.25" hidden="1">
      <c r="A79" s="57"/>
      <c r="B79" s="57"/>
      <c r="C79" s="57"/>
      <c r="D79" s="57"/>
      <c r="E79" s="57"/>
      <c r="F79" s="57"/>
      <c r="G79" s="9"/>
      <c r="H79" s="6" t="s">
        <v>202</v>
      </c>
      <c r="I79" s="45" t="s">
        <v>203</v>
      </c>
      <c r="J79" s="81"/>
      <c r="K79" s="57"/>
      <c r="L79" s="57"/>
      <c r="M79" s="57"/>
      <c r="N79" s="57"/>
      <c r="O79" s="57"/>
      <c r="P79" s="57"/>
      <c r="Q79" s="57"/>
      <c r="R79" s="57"/>
      <c r="S79" s="57"/>
      <c r="T79" s="57"/>
      <c r="U79" s="57"/>
      <c r="V79" s="57"/>
    </row>
    <row r="80" spans="1:22" ht="14.25" hidden="1">
      <c r="A80" s="57"/>
      <c r="B80" s="57"/>
      <c r="C80" s="57"/>
      <c r="D80" s="57"/>
      <c r="E80" s="57"/>
      <c r="F80" s="57"/>
      <c r="G80" s="9"/>
      <c r="H80" s="6" t="s">
        <v>204</v>
      </c>
      <c r="I80" s="45" t="s">
        <v>205</v>
      </c>
      <c r="J80" s="81"/>
      <c r="K80" s="57"/>
      <c r="L80" s="57"/>
      <c r="M80" s="57"/>
      <c r="N80" s="57"/>
      <c r="O80" s="57"/>
      <c r="P80" s="57"/>
      <c r="Q80" s="57"/>
      <c r="R80" s="57"/>
      <c r="S80" s="57"/>
      <c r="T80" s="57"/>
      <c r="U80" s="57"/>
      <c r="V80" s="57"/>
    </row>
    <row r="81" spans="1:22" ht="14.25" hidden="1">
      <c r="A81" s="57"/>
      <c r="B81" s="57"/>
      <c r="C81" s="57"/>
      <c r="D81" s="57"/>
      <c r="E81" s="57"/>
      <c r="F81" s="57"/>
      <c r="G81" s="9"/>
      <c r="H81" s="6" t="s">
        <v>206</v>
      </c>
      <c r="I81" s="45" t="s">
        <v>207</v>
      </c>
      <c r="J81" s="81"/>
      <c r="K81" s="57"/>
      <c r="L81" s="57"/>
      <c r="M81" s="57"/>
      <c r="N81" s="57"/>
      <c r="O81" s="57"/>
      <c r="P81" s="57"/>
      <c r="Q81" s="57"/>
      <c r="R81" s="57"/>
      <c r="S81" s="57"/>
      <c r="T81" s="57"/>
      <c r="U81" s="57"/>
      <c r="V81" s="57"/>
    </row>
    <row r="82" spans="1:22" ht="14.25" hidden="1">
      <c r="A82" s="57"/>
      <c r="B82" s="57"/>
      <c r="C82" s="57"/>
      <c r="D82" s="57"/>
      <c r="E82" s="57"/>
      <c r="F82" s="57"/>
      <c r="G82" s="9"/>
      <c r="H82" s="6" t="s">
        <v>208</v>
      </c>
      <c r="I82" s="45" t="s">
        <v>209</v>
      </c>
      <c r="J82" s="81"/>
      <c r="K82" s="57"/>
      <c r="L82" s="57"/>
      <c r="M82" s="57"/>
      <c r="N82" s="57"/>
      <c r="O82" s="57"/>
      <c r="P82" s="57"/>
      <c r="Q82" s="57"/>
      <c r="R82" s="57"/>
      <c r="S82" s="57"/>
      <c r="T82" s="57"/>
      <c r="U82" s="57"/>
      <c r="V82" s="57"/>
    </row>
    <row r="83" spans="1:22" ht="14.25" hidden="1">
      <c r="A83" s="57"/>
      <c r="B83" s="57"/>
      <c r="C83" s="57"/>
      <c r="D83" s="57"/>
      <c r="E83" s="57"/>
      <c r="F83" s="57"/>
      <c r="G83" s="9"/>
      <c r="H83" s="6" t="s">
        <v>210</v>
      </c>
      <c r="I83" s="45" t="s">
        <v>211</v>
      </c>
      <c r="J83" s="81"/>
      <c r="K83" s="57"/>
      <c r="L83" s="57"/>
      <c r="M83" s="57"/>
      <c r="N83" s="57"/>
      <c r="O83" s="57"/>
      <c r="P83" s="57"/>
      <c r="Q83" s="57"/>
      <c r="R83" s="57"/>
      <c r="S83" s="57"/>
      <c r="T83" s="57"/>
      <c r="U83" s="57"/>
      <c r="V83" s="57"/>
    </row>
    <row r="84" spans="1:22" ht="14.25" hidden="1">
      <c r="A84" s="57"/>
      <c r="B84" s="57"/>
      <c r="C84" s="57"/>
      <c r="D84" s="57"/>
      <c r="E84" s="57"/>
      <c r="F84" s="57"/>
      <c r="G84" s="9"/>
      <c r="H84" s="6" t="s">
        <v>212</v>
      </c>
      <c r="I84" s="45" t="s">
        <v>213</v>
      </c>
      <c r="J84" s="81"/>
      <c r="K84" s="57"/>
      <c r="L84" s="57"/>
      <c r="M84" s="57"/>
      <c r="N84" s="57"/>
      <c r="O84" s="57"/>
      <c r="P84" s="57"/>
      <c r="Q84" s="57"/>
      <c r="R84" s="57"/>
      <c r="S84" s="57"/>
      <c r="T84" s="57"/>
      <c r="U84" s="57"/>
      <c r="V84" s="57"/>
    </row>
    <row r="85" spans="1:22" ht="14.25" hidden="1">
      <c r="A85" s="57"/>
      <c r="B85" s="57"/>
      <c r="C85" s="57"/>
      <c r="D85" s="57"/>
      <c r="E85" s="57"/>
      <c r="F85" s="57"/>
      <c r="G85" s="9"/>
      <c r="H85" s="6" t="s">
        <v>214</v>
      </c>
      <c r="I85" s="45" t="s">
        <v>215</v>
      </c>
      <c r="J85" s="81"/>
      <c r="K85" s="57"/>
      <c r="L85" s="57"/>
      <c r="M85" s="57"/>
      <c r="N85" s="57"/>
      <c r="O85" s="57"/>
      <c r="P85" s="57"/>
      <c r="Q85" s="57"/>
      <c r="R85" s="57"/>
      <c r="S85" s="57"/>
      <c r="T85" s="57"/>
      <c r="U85" s="57"/>
      <c r="V85" s="57"/>
    </row>
    <row r="86" spans="1:22" ht="14.25" hidden="1">
      <c r="A86" s="57"/>
      <c r="B86" s="57"/>
      <c r="C86" s="57"/>
      <c r="D86" s="57"/>
      <c r="E86" s="57"/>
      <c r="F86" s="57"/>
      <c r="G86" s="9"/>
      <c r="H86" s="6" t="s">
        <v>216</v>
      </c>
      <c r="I86" s="45" t="s">
        <v>217</v>
      </c>
      <c r="J86" s="81"/>
      <c r="K86" s="57"/>
      <c r="L86" s="57"/>
      <c r="M86" s="57"/>
      <c r="N86" s="57"/>
      <c r="O86" s="57"/>
      <c r="P86" s="57"/>
      <c r="Q86" s="57"/>
      <c r="R86" s="57"/>
      <c r="S86" s="57"/>
      <c r="T86" s="57"/>
      <c r="U86" s="57"/>
      <c r="V86" s="57"/>
    </row>
    <row r="87" spans="1:22" ht="14.25" hidden="1">
      <c r="A87" s="57"/>
      <c r="B87" s="57"/>
      <c r="C87" s="57"/>
      <c r="D87" s="57"/>
      <c r="E87" s="57"/>
      <c r="F87" s="57"/>
      <c r="G87" s="9"/>
      <c r="H87" s="6" t="s">
        <v>218</v>
      </c>
      <c r="I87" s="45" t="s">
        <v>219</v>
      </c>
      <c r="J87" s="81"/>
      <c r="K87" s="57"/>
      <c r="L87" s="57"/>
      <c r="M87" s="57"/>
      <c r="N87" s="57"/>
      <c r="O87" s="57"/>
      <c r="P87" s="57"/>
      <c r="Q87" s="57"/>
      <c r="R87" s="57"/>
      <c r="S87" s="57"/>
      <c r="T87" s="57"/>
      <c r="U87" s="57"/>
      <c r="V87" s="57"/>
    </row>
    <row r="88" spans="1:22" ht="14.25" hidden="1">
      <c r="A88" s="57"/>
      <c r="B88" s="57"/>
      <c r="C88" s="57"/>
      <c r="D88" s="57"/>
      <c r="E88" s="57"/>
      <c r="F88" s="57"/>
      <c r="G88" s="9"/>
      <c r="H88" s="6" t="s">
        <v>220</v>
      </c>
      <c r="I88" s="45" t="s">
        <v>221</v>
      </c>
      <c r="J88" s="81"/>
      <c r="K88" s="57"/>
      <c r="L88" s="57"/>
      <c r="M88" s="57"/>
      <c r="N88" s="57"/>
      <c r="O88" s="57"/>
      <c r="P88" s="57"/>
      <c r="Q88" s="57"/>
      <c r="R88" s="57"/>
      <c r="S88" s="57"/>
      <c r="T88" s="57"/>
      <c r="U88" s="57"/>
      <c r="V88" s="57"/>
    </row>
    <row r="89" spans="1:22" ht="14.25" hidden="1">
      <c r="A89" s="57"/>
      <c r="B89" s="57"/>
      <c r="C89" s="57"/>
      <c r="D89" s="57"/>
      <c r="E89" s="57"/>
      <c r="F89" s="57"/>
      <c r="G89" s="9"/>
      <c r="H89" s="6" t="s">
        <v>222</v>
      </c>
      <c r="I89" s="45" t="s">
        <v>223</v>
      </c>
      <c r="J89" s="81"/>
      <c r="K89" s="57"/>
      <c r="L89" s="57"/>
      <c r="M89" s="57"/>
      <c r="N89" s="57"/>
      <c r="O89" s="57"/>
      <c r="P89" s="57"/>
      <c r="Q89" s="57"/>
      <c r="R89" s="57"/>
      <c r="S89" s="57"/>
      <c r="T89" s="57"/>
      <c r="U89" s="57"/>
      <c r="V89" s="57"/>
    </row>
    <row r="90" spans="1:22" ht="14.25" hidden="1">
      <c r="A90" s="57"/>
      <c r="B90" s="57"/>
      <c r="C90" s="57"/>
      <c r="D90" s="57"/>
      <c r="E90" s="57"/>
      <c r="F90" s="57"/>
      <c r="G90" s="9"/>
      <c r="H90" s="6" t="s">
        <v>224</v>
      </c>
      <c r="I90" s="45" t="s">
        <v>225</v>
      </c>
      <c r="J90" s="81"/>
      <c r="K90" s="57"/>
      <c r="L90" s="57"/>
      <c r="M90" s="57"/>
      <c r="N90" s="57"/>
      <c r="O90" s="57"/>
      <c r="P90" s="57"/>
      <c r="Q90" s="57"/>
      <c r="R90" s="57"/>
      <c r="S90" s="57"/>
      <c r="T90" s="57"/>
      <c r="U90" s="57"/>
      <c r="V90" s="57"/>
    </row>
    <row r="91" spans="1:22" ht="14.25" hidden="1">
      <c r="A91" s="57"/>
      <c r="B91" s="57"/>
      <c r="C91" s="57"/>
      <c r="D91" s="57"/>
      <c r="E91" s="57"/>
      <c r="F91" s="57"/>
      <c r="G91" s="9"/>
      <c r="H91" s="6" t="s">
        <v>226</v>
      </c>
      <c r="I91" s="45" t="s">
        <v>227</v>
      </c>
      <c r="J91" s="81"/>
      <c r="K91" s="57"/>
      <c r="L91" s="57"/>
      <c r="M91" s="57"/>
      <c r="N91" s="57"/>
      <c r="O91" s="57"/>
      <c r="P91" s="57"/>
      <c r="Q91" s="57"/>
      <c r="R91" s="57"/>
      <c r="S91" s="57"/>
      <c r="T91" s="57"/>
      <c r="U91" s="57"/>
      <c r="V91" s="57"/>
    </row>
    <row r="92" spans="1:22" ht="14.25" hidden="1">
      <c r="A92" s="57"/>
      <c r="B92" s="57"/>
      <c r="C92" s="57"/>
      <c r="D92" s="57"/>
      <c r="E92" s="57"/>
      <c r="F92" s="57"/>
      <c r="G92" s="9"/>
      <c r="H92" s="6" t="s">
        <v>228</v>
      </c>
      <c r="I92" s="45" t="s">
        <v>229</v>
      </c>
      <c r="J92" s="81"/>
      <c r="K92" s="57"/>
      <c r="L92" s="57"/>
      <c r="M92" s="57"/>
      <c r="N92" s="57"/>
      <c r="O92" s="57"/>
      <c r="P92" s="57"/>
      <c r="Q92" s="57"/>
      <c r="R92" s="57"/>
      <c r="S92" s="57"/>
      <c r="T92" s="57"/>
      <c r="U92" s="57"/>
      <c r="V92" s="57"/>
    </row>
    <row r="93" spans="1:22" ht="14.25" hidden="1">
      <c r="A93" s="57"/>
      <c r="B93" s="57"/>
      <c r="C93" s="57"/>
      <c r="D93" s="57"/>
      <c r="E93" s="57"/>
      <c r="F93" s="57"/>
      <c r="G93" s="9"/>
      <c r="H93" s="6" t="s">
        <v>230</v>
      </c>
      <c r="I93" s="45" t="s">
        <v>231</v>
      </c>
      <c r="J93" s="81"/>
      <c r="K93" s="57"/>
      <c r="L93" s="57"/>
      <c r="M93" s="57"/>
      <c r="N93" s="57"/>
      <c r="O93" s="57"/>
      <c r="P93" s="57"/>
      <c r="Q93" s="57"/>
      <c r="R93" s="57"/>
      <c r="S93" s="57"/>
      <c r="T93" s="57"/>
      <c r="U93" s="57"/>
      <c r="V93" s="57"/>
    </row>
    <row r="94" spans="1:22" ht="14.25" hidden="1">
      <c r="A94" s="57"/>
      <c r="B94" s="57"/>
      <c r="C94" s="57"/>
      <c r="D94" s="57"/>
      <c r="E94" s="57"/>
      <c r="F94" s="57"/>
      <c r="G94" s="9"/>
      <c r="H94" s="6" t="s">
        <v>232</v>
      </c>
      <c r="I94" s="45" t="s">
        <v>233</v>
      </c>
      <c r="J94" s="81"/>
      <c r="K94" s="57"/>
      <c r="L94" s="57"/>
      <c r="M94" s="57"/>
      <c r="N94" s="57"/>
      <c r="O94" s="57"/>
      <c r="P94" s="57"/>
      <c r="Q94" s="57"/>
      <c r="R94" s="57"/>
      <c r="S94" s="57"/>
      <c r="T94" s="57"/>
      <c r="U94" s="57"/>
      <c r="V94" s="57"/>
    </row>
    <row r="95" spans="1:22" ht="14.25" hidden="1">
      <c r="A95" s="57"/>
      <c r="B95" s="57"/>
      <c r="C95" s="57"/>
      <c r="D95" s="57"/>
      <c r="E95" s="57"/>
      <c r="F95" s="57"/>
      <c r="G95" s="9"/>
      <c r="H95" s="6" t="s">
        <v>234</v>
      </c>
      <c r="I95" s="45" t="s">
        <v>235</v>
      </c>
      <c r="J95" s="81"/>
      <c r="K95" s="57"/>
      <c r="L95" s="57"/>
      <c r="M95" s="57"/>
      <c r="N95" s="57"/>
      <c r="O95" s="57"/>
      <c r="P95" s="57"/>
      <c r="Q95" s="57"/>
      <c r="R95" s="57"/>
      <c r="S95" s="57"/>
      <c r="T95" s="57"/>
      <c r="U95" s="57"/>
      <c r="V95" s="57"/>
    </row>
    <row r="96" spans="1:22" ht="14.25" hidden="1">
      <c r="A96" s="57"/>
      <c r="B96" s="57"/>
      <c r="C96" s="57"/>
      <c r="D96" s="57"/>
      <c r="E96" s="57"/>
      <c r="F96" s="57"/>
      <c r="G96" s="9"/>
      <c r="H96" s="6" t="s">
        <v>236</v>
      </c>
      <c r="I96" s="45" t="s">
        <v>237</v>
      </c>
      <c r="J96" s="81"/>
      <c r="K96" s="57"/>
      <c r="L96" s="57"/>
      <c r="M96" s="57"/>
      <c r="N96" s="57"/>
      <c r="O96" s="57"/>
      <c r="P96" s="57"/>
      <c r="Q96" s="57"/>
      <c r="R96" s="57"/>
      <c r="S96" s="57"/>
      <c r="T96" s="57"/>
      <c r="U96" s="57"/>
      <c r="V96" s="57"/>
    </row>
    <row r="97" spans="1:22" ht="14.25" hidden="1">
      <c r="A97" s="57"/>
      <c r="B97" s="57"/>
      <c r="C97" s="57"/>
      <c r="D97" s="57"/>
      <c r="E97" s="57"/>
      <c r="F97" s="57"/>
      <c r="G97" s="9"/>
      <c r="H97" s="6" t="s">
        <v>238</v>
      </c>
      <c r="I97" s="45" t="s">
        <v>239</v>
      </c>
      <c r="J97" s="81"/>
      <c r="K97" s="57"/>
      <c r="L97" s="57"/>
      <c r="M97" s="57"/>
      <c r="N97" s="57"/>
      <c r="O97" s="57"/>
      <c r="P97" s="57"/>
      <c r="Q97" s="57"/>
      <c r="R97" s="57"/>
      <c r="S97" s="57"/>
      <c r="T97" s="57"/>
      <c r="U97" s="57"/>
      <c r="V97" s="57"/>
    </row>
    <row r="98" spans="1:22" ht="14.25" hidden="1">
      <c r="A98" s="57"/>
      <c r="B98" s="57"/>
      <c r="C98" s="57"/>
      <c r="D98" s="57"/>
      <c r="E98" s="57"/>
      <c r="F98" s="57"/>
      <c r="G98" s="9"/>
      <c r="H98" s="6" t="s">
        <v>240</v>
      </c>
      <c r="I98" s="45" t="s">
        <v>241</v>
      </c>
      <c r="J98" s="81"/>
      <c r="K98" s="57"/>
      <c r="L98" s="57"/>
      <c r="M98" s="57"/>
      <c r="N98" s="57"/>
      <c r="O98" s="57"/>
      <c r="P98" s="57"/>
      <c r="Q98" s="57"/>
      <c r="R98" s="57"/>
      <c r="S98" s="57"/>
      <c r="T98" s="57"/>
      <c r="U98" s="57"/>
      <c r="V98" s="57"/>
    </row>
    <row r="99" spans="1:22" ht="14.25" hidden="1">
      <c r="A99" s="57"/>
      <c r="B99" s="57"/>
      <c r="C99" s="57"/>
      <c r="D99" s="57"/>
      <c r="E99" s="57"/>
      <c r="F99" s="57"/>
      <c r="G99" s="9"/>
      <c r="H99" s="6" t="s">
        <v>242</v>
      </c>
      <c r="I99" s="45" t="s">
        <v>243</v>
      </c>
      <c r="J99" s="81"/>
      <c r="K99" s="57"/>
      <c r="L99" s="57"/>
      <c r="M99" s="57"/>
      <c r="N99" s="57"/>
      <c r="O99" s="57"/>
      <c r="P99" s="57"/>
      <c r="Q99" s="57"/>
      <c r="R99" s="57"/>
      <c r="S99" s="57"/>
      <c r="T99" s="57"/>
      <c r="U99" s="57"/>
      <c r="V99" s="57"/>
    </row>
    <row r="100" spans="1:22" ht="14.25" hidden="1">
      <c r="A100" s="57"/>
      <c r="B100" s="57"/>
      <c r="C100" s="57"/>
      <c r="D100" s="57"/>
      <c r="E100" s="57"/>
      <c r="F100" s="57"/>
      <c r="G100" s="9"/>
      <c r="H100" s="6" t="s">
        <v>244</v>
      </c>
      <c r="I100" s="45" t="s">
        <v>245</v>
      </c>
      <c r="J100" s="81"/>
      <c r="K100" s="57"/>
      <c r="L100" s="57"/>
      <c r="M100" s="57"/>
      <c r="N100" s="57"/>
      <c r="O100" s="57"/>
      <c r="P100" s="57"/>
      <c r="Q100" s="57"/>
      <c r="R100" s="57"/>
      <c r="S100" s="57"/>
      <c r="T100" s="57"/>
      <c r="U100" s="57"/>
      <c r="V100" s="57"/>
    </row>
    <row r="101" spans="1:22" ht="14.25" hidden="1">
      <c r="A101" s="57"/>
      <c r="B101" s="57"/>
      <c r="C101" s="57"/>
      <c r="D101" s="57"/>
      <c r="E101" s="57"/>
      <c r="F101" s="57"/>
      <c r="G101" s="9"/>
      <c r="H101" s="6" t="s">
        <v>246</v>
      </c>
      <c r="I101" s="45" t="s">
        <v>247</v>
      </c>
      <c r="J101" s="81"/>
      <c r="K101" s="57"/>
      <c r="L101" s="57"/>
      <c r="M101" s="57"/>
      <c r="N101" s="57"/>
      <c r="O101" s="57"/>
      <c r="P101" s="57"/>
      <c r="Q101" s="57"/>
      <c r="R101" s="57"/>
      <c r="S101" s="57"/>
      <c r="T101" s="57"/>
      <c r="U101" s="57"/>
      <c r="V101" s="57"/>
    </row>
    <row r="102" spans="1:22" ht="14.25" hidden="1">
      <c r="A102" s="57"/>
      <c r="B102" s="57"/>
      <c r="C102" s="57"/>
      <c r="D102" s="57"/>
      <c r="E102" s="57"/>
      <c r="F102" s="57"/>
      <c r="G102" s="9"/>
      <c r="H102" s="6" t="s">
        <v>248</v>
      </c>
      <c r="I102" s="45" t="s">
        <v>249</v>
      </c>
      <c r="J102" s="81"/>
      <c r="K102" s="57"/>
      <c r="L102" s="57"/>
      <c r="M102" s="57"/>
      <c r="N102" s="57"/>
      <c r="O102" s="57"/>
      <c r="P102" s="57"/>
      <c r="Q102" s="57"/>
      <c r="R102" s="57"/>
      <c r="S102" s="57"/>
      <c r="T102" s="57"/>
      <c r="U102" s="57"/>
      <c r="V102" s="57"/>
    </row>
    <row r="103" spans="1:22" ht="14.25" hidden="1">
      <c r="A103" s="57"/>
      <c r="B103" s="57"/>
      <c r="C103" s="57"/>
      <c r="D103" s="57"/>
      <c r="E103" s="57"/>
      <c r="F103" s="57"/>
      <c r="G103" s="9"/>
      <c r="H103" s="6" t="s">
        <v>250</v>
      </c>
      <c r="I103" s="45" t="s">
        <v>251</v>
      </c>
      <c r="J103" s="81"/>
      <c r="K103" s="57"/>
      <c r="L103" s="57"/>
      <c r="M103" s="57"/>
      <c r="N103" s="57"/>
      <c r="O103" s="57"/>
      <c r="P103" s="57"/>
      <c r="Q103" s="57"/>
      <c r="R103" s="57"/>
      <c r="S103" s="57"/>
      <c r="T103" s="57"/>
      <c r="U103" s="57"/>
      <c r="V103" s="57"/>
    </row>
    <row r="104" spans="1:22" ht="14.25" hidden="1">
      <c r="A104" s="57"/>
      <c r="B104" s="57"/>
      <c r="C104" s="57"/>
      <c r="D104" s="57"/>
      <c r="E104" s="57"/>
      <c r="F104" s="57"/>
      <c r="G104" s="9"/>
      <c r="H104" s="6" t="s">
        <v>252</v>
      </c>
      <c r="I104" s="45" t="s">
        <v>253</v>
      </c>
      <c r="J104" s="81"/>
      <c r="K104" s="57"/>
      <c r="L104" s="57"/>
      <c r="M104" s="57"/>
      <c r="N104" s="57"/>
      <c r="O104" s="57"/>
      <c r="P104" s="57"/>
      <c r="Q104" s="57"/>
      <c r="R104" s="57"/>
      <c r="S104" s="57"/>
      <c r="T104" s="57"/>
      <c r="U104" s="57"/>
      <c r="V104" s="57"/>
    </row>
    <row r="105" spans="1:22" ht="14.25" hidden="1">
      <c r="A105" s="57"/>
      <c r="B105" s="57"/>
      <c r="C105" s="57"/>
      <c r="D105" s="57"/>
      <c r="E105" s="57"/>
      <c r="F105" s="57"/>
      <c r="G105" s="9"/>
      <c r="H105" s="6" t="s">
        <v>254</v>
      </c>
      <c r="I105" s="45" t="s">
        <v>255</v>
      </c>
      <c r="J105" s="81"/>
      <c r="K105" s="57"/>
      <c r="L105" s="57"/>
      <c r="M105" s="57"/>
      <c r="N105" s="57"/>
      <c r="O105" s="57"/>
      <c r="P105" s="57"/>
      <c r="Q105" s="57"/>
      <c r="R105" s="57"/>
      <c r="S105" s="57"/>
      <c r="T105" s="57"/>
      <c r="U105" s="57"/>
      <c r="V105" s="57"/>
    </row>
    <row r="106" spans="1:22" ht="14.25" hidden="1">
      <c r="A106" s="57"/>
      <c r="B106" s="57"/>
      <c r="C106" s="57"/>
      <c r="D106" s="57"/>
      <c r="E106" s="57"/>
      <c r="F106" s="57"/>
      <c r="G106" s="9"/>
      <c r="H106" s="6" t="s">
        <v>256</v>
      </c>
      <c r="I106" s="45" t="s">
        <v>257</v>
      </c>
      <c r="J106" s="81"/>
      <c r="K106" s="57"/>
      <c r="L106" s="57"/>
      <c r="M106" s="57"/>
      <c r="N106" s="57"/>
      <c r="O106" s="57"/>
      <c r="P106" s="57"/>
      <c r="Q106" s="57"/>
      <c r="R106" s="57"/>
      <c r="S106" s="57"/>
      <c r="T106" s="57"/>
      <c r="U106" s="57"/>
      <c r="V106" s="57"/>
    </row>
    <row r="107" spans="1:22" ht="14.25" hidden="1">
      <c r="A107" s="57"/>
      <c r="B107" s="57"/>
      <c r="C107" s="57"/>
      <c r="D107" s="57"/>
      <c r="E107" s="57"/>
      <c r="F107" s="57"/>
      <c r="G107" s="9"/>
      <c r="H107" s="6" t="s">
        <v>258</v>
      </c>
      <c r="I107" s="45" t="s">
        <v>259</v>
      </c>
      <c r="J107" s="81"/>
      <c r="K107" s="57"/>
      <c r="L107" s="57"/>
      <c r="M107" s="57"/>
      <c r="N107" s="57"/>
      <c r="O107" s="57"/>
      <c r="P107" s="57"/>
      <c r="Q107" s="57"/>
      <c r="R107" s="57"/>
      <c r="S107" s="57"/>
      <c r="T107" s="57"/>
      <c r="U107" s="57"/>
      <c r="V107" s="57"/>
    </row>
    <row r="108" spans="1:22" ht="14.25" hidden="1">
      <c r="A108" s="57"/>
      <c r="B108" s="57"/>
      <c r="C108" s="57"/>
      <c r="D108" s="57"/>
      <c r="E108" s="57"/>
      <c r="F108" s="57"/>
      <c r="G108" s="9"/>
      <c r="H108" s="6" t="s">
        <v>260</v>
      </c>
      <c r="I108" s="45" t="s">
        <v>261</v>
      </c>
      <c r="J108" s="81"/>
      <c r="K108" s="57"/>
      <c r="L108" s="57"/>
      <c r="M108" s="57"/>
      <c r="N108" s="57"/>
      <c r="O108" s="57"/>
      <c r="P108" s="57"/>
      <c r="Q108" s="57"/>
      <c r="R108" s="57"/>
      <c r="S108" s="57"/>
      <c r="T108" s="57"/>
      <c r="U108" s="57"/>
      <c r="V108" s="57"/>
    </row>
    <row r="109" spans="1:22" ht="14.25" hidden="1">
      <c r="A109" s="57"/>
      <c r="B109" s="57"/>
      <c r="C109" s="57"/>
      <c r="D109" s="57"/>
      <c r="E109" s="57"/>
      <c r="F109" s="57"/>
      <c r="G109" s="9"/>
      <c r="H109" s="6" t="s">
        <v>262</v>
      </c>
      <c r="I109" s="45" t="s">
        <v>263</v>
      </c>
      <c r="J109" s="81"/>
      <c r="K109" s="57"/>
      <c r="L109" s="57"/>
      <c r="M109" s="57"/>
      <c r="N109" s="57"/>
      <c r="O109" s="57"/>
      <c r="P109" s="57"/>
      <c r="Q109" s="57"/>
      <c r="R109" s="57"/>
      <c r="S109" s="57"/>
      <c r="T109" s="57"/>
      <c r="U109" s="57"/>
      <c r="V109" s="57"/>
    </row>
    <row r="110" spans="1:22" ht="14.25" hidden="1">
      <c r="A110" s="57"/>
      <c r="B110" s="57"/>
      <c r="C110" s="57"/>
      <c r="D110" s="57"/>
      <c r="E110" s="57"/>
      <c r="F110" s="57"/>
      <c r="G110" s="9"/>
      <c r="H110" s="6" t="s">
        <v>264</v>
      </c>
      <c r="I110" s="45" t="s">
        <v>265</v>
      </c>
      <c r="J110" s="81"/>
      <c r="K110" s="57"/>
      <c r="L110" s="57"/>
      <c r="M110" s="57"/>
      <c r="N110" s="57"/>
      <c r="O110" s="57"/>
      <c r="P110" s="57"/>
      <c r="Q110" s="57"/>
      <c r="R110" s="57"/>
      <c r="S110" s="57"/>
      <c r="T110" s="57"/>
      <c r="U110" s="57"/>
      <c r="V110" s="57"/>
    </row>
    <row r="111" spans="1:22" ht="14.25" hidden="1">
      <c r="A111" s="57"/>
      <c r="B111" s="57"/>
      <c r="C111" s="57"/>
      <c r="D111" s="57"/>
      <c r="E111" s="57"/>
      <c r="F111" s="57"/>
      <c r="G111" s="9"/>
      <c r="H111" s="6" t="s">
        <v>266</v>
      </c>
      <c r="I111" s="45" t="s">
        <v>267</v>
      </c>
      <c r="J111" s="81"/>
      <c r="K111" s="57"/>
      <c r="L111" s="57"/>
      <c r="M111" s="57"/>
      <c r="N111" s="57"/>
      <c r="O111" s="57"/>
      <c r="P111" s="57"/>
      <c r="Q111" s="57"/>
      <c r="R111" s="57"/>
      <c r="S111" s="57"/>
      <c r="T111" s="57"/>
      <c r="U111" s="57"/>
      <c r="V111" s="57"/>
    </row>
    <row r="112" spans="1:22" ht="15.75" customHeight="1" hidden="1">
      <c r="A112" s="57"/>
      <c r="B112" s="57"/>
      <c r="C112" s="57"/>
      <c r="D112" s="57"/>
      <c r="E112" s="57"/>
      <c r="F112" s="57"/>
      <c r="G112" s="9"/>
      <c r="H112" s="21" t="s">
        <v>268</v>
      </c>
      <c r="I112" s="137" t="s">
        <v>269</v>
      </c>
      <c r="J112" s="81"/>
      <c r="K112" s="57"/>
      <c r="L112" s="57"/>
      <c r="M112" s="57"/>
      <c r="N112" s="57"/>
      <c r="O112" s="57"/>
      <c r="P112" s="57"/>
      <c r="Q112" s="57"/>
      <c r="R112" s="57"/>
      <c r="S112" s="57"/>
      <c r="T112" s="57"/>
      <c r="U112" s="57"/>
      <c r="V112" s="57"/>
    </row>
    <row r="113" spans="1:22" ht="14.25" hidden="1">
      <c r="A113" s="57"/>
      <c r="B113" s="57"/>
      <c r="C113" s="57"/>
      <c r="D113" s="57"/>
      <c r="E113" s="57"/>
      <c r="F113" s="57"/>
      <c r="G113" s="57"/>
      <c r="H113" s="129"/>
      <c r="I113" s="129"/>
      <c r="J113" s="57"/>
      <c r="K113" s="57"/>
      <c r="L113" s="57"/>
      <c r="M113" s="57"/>
      <c r="N113" s="57"/>
      <c r="O113" s="57"/>
      <c r="P113" s="57"/>
      <c r="Q113" s="57"/>
      <c r="R113" s="57"/>
      <c r="S113" s="57"/>
      <c r="T113" s="57"/>
      <c r="U113" s="57"/>
      <c r="V113" s="57"/>
    </row>
    <row r="114" spans="1:22" ht="14.25" hidden="1">
      <c r="A114" s="57"/>
      <c r="B114" s="57"/>
      <c r="C114" s="57"/>
      <c r="D114" s="57"/>
      <c r="E114" s="57"/>
      <c r="F114" s="57"/>
      <c r="G114" s="57"/>
      <c r="H114" s="57"/>
      <c r="I114" s="57"/>
      <c r="J114" s="57"/>
      <c r="K114" s="57"/>
      <c r="L114" s="57"/>
      <c r="M114" s="57"/>
      <c r="N114" s="57"/>
      <c r="O114" s="57"/>
      <c r="P114" s="57"/>
      <c r="Q114" s="57"/>
      <c r="R114" s="57"/>
      <c r="S114" s="57"/>
      <c r="T114" s="57"/>
      <c r="U114" s="57"/>
      <c r="V114" s="57"/>
    </row>
    <row r="115" spans="1:22" ht="48" customHeight="1">
      <c r="A115" s="364" t="s">
        <v>2253</v>
      </c>
      <c r="B115" s="364"/>
      <c r="C115" s="364"/>
      <c r="D115" s="364"/>
      <c r="E115" s="364"/>
      <c r="F115" s="364"/>
      <c r="G115" s="364"/>
      <c r="H115" s="364"/>
      <c r="I115" s="364"/>
      <c r="J115" s="364"/>
      <c r="K115" s="364"/>
      <c r="L115" s="364"/>
      <c r="M115" s="364"/>
      <c r="N115" s="57"/>
      <c r="O115" s="57"/>
      <c r="P115" s="57"/>
      <c r="Q115" s="57"/>
      <c r="R115" s="57"/>
      <c r="S115" s="57"/>
      <c r="T115" s="57"/>
      <c r="U115" s="57"/>
      <c r="V115" s="57"/>
    </row>
    <row r="116" spans="1:22" ht="16.5" customHeight="1" thickBot="1">
      <c r="A116" s="173"/>
      <c r="B116" s="109"/>
      <c r="C116" s="109"/>
      <c r="D116" s="109"/>
      <c r="E116" s="109"/>
      <c r="F116" s="109"/>
      <c r="G116" s="109"/>
      <c r="H116" s="109"/>
      <c r="I116" s="109"/>
      <c r="J116" s="109"/>
      <c r="K116" s="109"/>
      <c r="L116" s="109"/>
      <c r="M116" s="109"/>
      <c r="N116" s="57"/>
      <c r="O116" s="57"/>
      <c r="P116" s="57"/>
      <c r="Q116" s="57"/>
      <c r="R116" s="57"/>
      <c r="S116" s="57"/>
      <c r="T116" s="57"/>
      <c r="U116" s="57"/>
      <c r="V116" s="57"/>
    </row>
    <row r="117" spans="1:22" ht="15.75" customHeight="1" thickBot="1">
      <c r="A117" s="335" t="s">
        <v>270</v>
      </c>
      <c r="B117" s="336"/>
      <c r="C117" s="336"/>
      <c r="D117" s="336"/>
      <c r="E117" s="336"/>
      <c r="F117" s="336"/>
      <c r="G117" s="336"/>
      <c r="H117" s="336"/>
      <c r="I117" s="336"/>
      <c r="J117" s="336"/>
      <c r="K117" s="336"/>
      <c r="L117" s="336"/>
      <c r="M117" s="337"/>
      <c r="N117" s="81"/>
      <c r="O117" s="57"/>
      <c r="P117" s="57"/>
      <c r="Q117" s="57"/>
      <c r="R117" s="57"/>
      <c r="S117" s="57"/>
      <c r="T117" s="57"/>
      <c r="U117" s="57"/>
      <c r="V117" s="57"/>
    </row>
    <row r="118" spans="1:22" ht="16.5" customHeight="1" thickBot="1">
      <c r="A118" s="140" t="s">
        <v>0</v>
      </c>
      <c r="B118" s="34">
        <v>1</v>
      </c>
      <c r="C118" s="334" t="str">
        <f>IF((B118=""),"",VLOOKUP(B118,Fin,2,0))</f>
        <v>GOBIERNO</v>
      </c>
      <c r="D118" s="332"/>
      <c r="E118" s="332"/>
      <c r="F118" s="332"/>
      <c r="G118" s="332"/>
      <c r="H118" s="332"/>
      <c r="I118" s="332"/>
      <c r="J118" s="332"/>
      <c r="K118" s="332"/>
      <c r="L118" s="332"/>
      <c r="M118" s="333"/>
      <c r="N118" s="81"/>
      <c r="O118" s="57"/>
      <c r="P118" s="57"/>
      <c r="Q118" s="57"/>
      <c r="R118" s="57"/>
      <c r="S118" s="57"/>
      <c r="T118" s="57"/>
      <c r="U118" s="57"/>
      <c r="V118" s="57"/>
    </row>
    <row r="119" spans="1:22" ht="16.5" customHeight="1" thickBot="1">
      <c r="A119" s="140" t="s">
        <v>271</v>
      </c>
      <c r="B119" s="34">
        <v>1.8</v>
      </c>
      <c r="C119" s="334" t="str">
        <f>IF((B119=""),"",VLOOKUP(B119,funcion,2,0))</f>
        <v>OTROS SERVICIOS GENERALES</v>
      </c>
      <c r="D119" s="332"/>
      <c r="E119" s="332"/>
      <c r="F119" s="332"/>
      <c r="G119" s="332"/>
      <c r="H119" s="332"/>
      <c r="I119" s="332"/>
      <c r="J119" s="332"/>
      <c r="K119" s="332"/>
      <c r="L119" s="332"/>
      <c r="M119" s="333"/>
      <c r="N119" s="81"/>
      <c r="O119" s="57"/>
      <c r="P119" s="57"/>
      <c r="Q119" s="57"/>
      <c r="R119" s="57"/>
      <c r="S119" s="57"/>
      <c r="T119" s="57"/>
      <c r="U119" s="57"/>
      <c r="V119" s="57"/>
    </row>
    <row r="120" spans="1:22" ht="16.5" customHeight="1" thickBot="1">
      <c r="A120" s="140" t="s">
        <v>272</v>
      </c>
      <c r="B120" s="34" t="s">
        <v>107</v>
      </c>
      <c r="C120" s="334" t="str">
        <f>IF((B120=""),"",VLOOKUP(B120,sub,2,0))</f>
        <v>Otros</v>
      </c>
      <c r="D120" s="332"/>
      <c r="E120" s="332"/>
      <c r="F120" s="332"/>
      <c r="G120" s="332"/>
      <c r="H120" s="332"/>
      <c r="I120" s="332"/>
      <c r="J120" s="332"/>
      <c r="K120" s="332"/>
      <c r="L120" s="332"/>
      <c r="M120" s="333"/>
      <c r="N120" s="81"/>
      <c r="O120" s="57"/>
      <c r="P120" s="57"/>
      <c r="Q120" s="57"/>
      <c r="R120" s="57"/>
      <c r="S120" s="57"/>
      <c r="T120" s="57"/>
      <c r="U120" s="57"/>
      <c r="V120" s="57"/>
    </row>
    <row r="121" spans="1:22" ht="14.25">
      <c r="A121" s="164" t="s">
        <v>273</v>
      </c>
      <c r="B121" s="129"/>
      <c r="C121" s="129"/>
      <c r="D121" s="129"/>
      <c r="E121" s="129"/>
      <c r="F121" s="129"/>
      <c r="G121" s="129"/>
      <c r="H121" s="129"/>
      <c r="I121" s="129"/>
      <c r="J121" s="129"/>
      <c r="K121" s="129"/>
      <c r="L121" s="129"/>
      <c r="M121" s="129"/>
      <c r="N121" s="57"/>
      <c r="O121" s="57"/>
      <c r="P121" s="57"/>
      <c r="Q121" s="57"/>
      <c r="R121" s="57"/>
      <c r="S121" s="57"/>
      <c r="T121" s="57"/>
      <c r="U121" s="57"/>
      <c r="V121" s="57"/>
    </row>
    <row r="122" spans="1:22" ht="15.75" customHeight="1" thickBot="1">
      <c r="A122" s="54"/>
      <c r="B122" s="109"/>
      <c r="C122" s="109"/>
      <c r="D122" s="109"/>
      <c r="E122" s="109"/>
      <c r="F122" s="109"/>
      <c r="G122" s="109"/>
      <c r="H122" s="109"/>
      <c r="I122" s="109"/>
      <c r="J122" s="109"/>
      <c r="K122" s="109"/>
      <c r="L122" s="109"/>
      <c r="M122" s="109"/>
      <c r="N122" s="57"/>
      <c r="O122" s="57"/>
      <c r="P122" s="57"/>
      <c r="Q122" s="57"/>
      <c r="R122" s="57"/>
      <c r="S122" s="57"/>
      <c r="T122" s="57"/>
      <c r="U122" s="57"/>
      <c r="V122" s="57"/>
    </row>
    <row r="123" spans="1:22" ht="15.75" customHeight="1" thickBot="1">
      <c r="A123" s="335" t="s">
        <v>274</v>
      </c>
      <c r="B123" s="336"/>
      <c r="C123" s="336"/>
      <c r="D123" s="336"/>
      <c r="E123" s="336"/>
      <c r="F123" s="336"/>
      <c r="G123" s="336"/>
      <c r="H123" s="336"/>
      <c r="I123" s="336"/>
      <c r="J123" s="336"/>
      <c r="K123" s="336"/>
      <c r="L123" s="336"/>
      <c r="M123" s="337"/>
      <c r="N123" s="81"/>
      <c r="O123" s="57"/>
      <c r="P123" s="57"/>
      <c r="Q123" s="57"/>
      <c r="R123" s="57"/>
      <c r="S123" s="57"/>
      <c r="T123" s="57"/>
      <c r="U123" s="57"/>
      <c r="V123" s="57"/>
    </row>
    <row r="124" spans="1:22" ht="16.5" customHeight="1" thickBot="1">
      <c r="A124" s="140" t="s">
        <v>275</v>
      </c>
      <c r="B124" s="34">
        <v>5</v>
      </c>
      <c r="C124" s="334" t="s">
        <v>333</v>
      </c>
      <c r="D124" s="332"/>
      <c r="E124" s="332"/>
      <c r="F124" s="332"/>
      <c r="G124" s="332"/>
      <c r="H124" s="332"/>
      <c r="I124" s="332"/>
      <c r="J124" s="332"/>
      <c r="K124" s="332"/>
      <c r="L124" s="332"/>
      <c r="M124" s="333"/>
      <c r="N124" s="81"/>
      <c r="O124" s="57"/>
      <c r="P124" s="57"/>
      <c r="Q124" s="57"/>
      <c r="R124" s="57"/>
      <c r="S124" s="57"/>
      <c r="T124" s="57"/>
      <c r="U124" s="57"/>
      <c r="V124" s="57"/>
    </row>
    <row r="125" spans="1:22" ht="16.5" customHeight="1" thickBot="1">
      <c r="A125" s="140" t="s">
        <v>276</v>
      </c>
      <c r="B125" s="34">
        <v>5.1</v>
      </c>
      <c r="C125" s="334" t="s">
        <v>334</v>
      </c>
      <c r="D125" s="332"/>
      <c r="E125" s="332"/>
      <c r="F125" s="332"/>
      <c r="G125" s="332"/>
      <c r="H125" s="332"/>
      <c r="I125" s="332"/>
      <c r="J125" s="332"/>
      <c r="K125" s="332"/>
      <c r="L125" s="332"/>
      <c r="M125" s="333"/>
      <c r="N125" s="81"/>
      <c r="O125" s="57"/>
      <c r="P125" s="57"/>
      <c r="Q125" s="57"/>
      <c r="R125" s="57"/>
      <c r="S125" s="57"/>
      <c r="T125" s="57"/>
      <c r="U125" s="57"/>
      <c r="V125" s="57"/>
    </row>
    <row r="126" spans="1:22" ht="16.5" customHeight="1" thickBot="1">
      <c r="A126" s="140" t="s">
        <v>277</v>
      </c>
      <c r="B126" s="178" t="s">
        <v>2236</v>
      </c>
      <c r="C126" s="331" t="s">
        <v>2213</v>
      </c>
      <c r="D126" s="332"/>
      <c r="E126" s="332"/>
      <c r="F126" s="332"/>
      <c r="G126" s="332"/>
      <c r="H126" s="332"/>
      <c r="I126" s="332"/>
      <c r="J126" s="332"/>
      <c r="K126" s="332"/>
      <c r="L126" s="332"/>
      <c r="M126" s="333"/>
      <c r="N126" s="81"/>
      <c r="O126" s="57"/>
      <c r="P126" s="57"/>
      <c r="Q126" s="57"/>
      <c r="R126" s="57"/>
      <c r="S126" s="57"/>
      <c r="T126" s="57"/>
      <c r="U126" s="57"/>
      <c r="V126" s="57"/>
    </row>
    <row r="127" spans="1:22" ht="34.5" customHeight="1" thickBot="1">
      <c r="A127" s="140" t="s">
        <v>278</v>
      </c>
      <c r="B127" s="34">
        <v>1</v>
      </c>
      <c r="C127" s="331" t="s">
        <v>2237</v>
      </c>
      <c r="D127" s="332"/>
      <c r="E127" s="332"/>
      <c r="F127" s="332"/>
      <c r="G127" s="332"/>
      <c r="H127" s="332"/>
      <c r="I127" s="332"/>
      <c r="J127" s="332"/>
      <c r="K127" s="332"/>
      <c r="L127" s="332"/>
      <c r="M127" s="333"/>
      <c r="N127" s="81"/>
      <c r="O127" s="57"/>
      <c r="P127" s="57"/>
      <c r="Q127" s="57"/>
      <c r="R127" s="57"/>
      <c r="S127" s="57"/>
      <c r="T127" s="57"/>
      <c r="U127" s="57"/>
      <c r="V127" s="57"/>
    </row>
    <row r="128" spans="1:22" ht="14.25">
      <c r="A128" s="164" t="s">
        <v>279</v>
      </c>
      <c r="B128" s="129"/>
      <c r="C128" s="129"/>
      <c r="D128" s="129"/>
      <c r="E128" s="129"/>
      <c r="F128" s="129"/>
      <c r="G128" s="129"/>
      <c r="H128" s="129"/>
      <c r="I128" s="129"/>
      <c r="J128" s="129"/>
      <c r="K128" s="129"/>
      <c r="L128" s="129"/>
      <c r="M128" s="129"/>
      <c r="N128" s="57"/>
      <c r="O128" s="57"/>
      <c r="P128" s="57"/>
      <c r="Q128" s="57"/>
      <c r="R128" s="57"/>
      <c r="S128" s="57"/>
      <c r="T128" s="57"/>
      <c r="U128" s="57"/>
      <c r="V128" s="57"/>
    </row>
    <row r="129" spans="1:22" ht="15.75" customHeight="1" thickBot="1">
      <c r="A129" s="54"/>
      <c r="B129" s="109"/>
      <c r="C129" s="109"/>
      <c r="D129" s="109"/>
      <c r="E129" s="109"/>
      <c r="F129" s="109"/>
      <c r="G129" s="109"/>
      <c r="H129" s="109"/>
      <c r="I129" s="109"/>
      <c r="J129" s="109"/>
      <c r="K129" s="109"/>
      <c r="L129" s="109"/>
      <c r="M129" s="109"/>
      <c r="N129" s="57"/>
      <c r="O129" s="57"/>
      <c r="P129" s="57"/>
      <c r="Q129" s="57"/>
      <c r="R129" s="57"/>
      <c r="S129" s="57"/>
      <c r="T129" s="57"/>
      <c r="U129" s="57"/>
      <c r="V129" s="57"/>
    </row>
    <row r="130" spans="1:22" ht="15.75" customHeight="1" thickBot="1">
      <c r="A130" s="335" t="s">
        <v>280</v>
      </c>
      <c r="B130" s="336"/>
      <c r="C130" s="336"/>
      <c r="D130" s="336"/>
      <c r="E130" s="336"/>
      <c r="F130" s="336"/>
      <c r="G130" s="336"/>
      <c r="H130" s="336"/>
      <c r="I130" s="336"/>
      <c r="J130" s="336"/>
      <c r="K130" s="336"/>
      <c r="L130" s="336"/>
      <c r="M130" s="337"/>
      <c r="N130" s="81"/>
      <c r="O130" s="57"/>
      <c r="P130" s="57"/>
      <c r="Q130" s="57"/>
      <c r="R130" s="57"/>
      <c r="S130" s="57"/>
      <c r="T130" s="57"/>
      <c r="U130" s="57"/>
      <c r="V130" s="57"/>
    </row>
    <row r="131" spans="1:22" ht="16.5" customHeight="1" thickBot="1">
      <c r="A131" s="140" t="s">
        <v>281</v>
      </c>
      <c r="B131" s="13">
        <v>1</v>
      </c>
      <c r="C131" s="331" t="s">
        <v>2238</v>
      </c>
      <c r="D131" s="332"/>
      <c r="E131" s="332"/>
      <c r="F131" s="332"/>
      <c r="G131" s="332"/>
      <c r="H131" s="332"/>
      <c r="I131" s="332"/>
      <c r="J131" s="332"/>
      <c r="K131" s="332"/>
      <c r="L131" s="332"/>
      <c r="M131" s="333"/>
      <c r="N131" s="81"/>
      <c r="O131" s="57"/>
      <c r="P131" s="57"/>
      <c r="Q131" s="57"/>
      <c r="R131" s="57"/>
      <c r="S131" s="57"/>
      <c r="T131" s="57"/>
      <c r="U131" s="57"/>
      <c r="V131" s="57"/>
    </row>
    <row r="132" spans="1:22" ht="32.25" customHeight="1" thickBot="1">
      <c r="A132" s="140" t="s">
        <v>282</v>
      </c>
      <c r="B132" s="140"/>
      <c r="C132" s="344" t="s">
        <v>2239</v>
      </c>
      <c r="D132" s="345"/>
      <c r="E132" s="345"/>
      <c r="F132" s="345"/>
      <c r="G132" s="345"/>
      <c r="H132" s="345"/>
      <c r="I132" s="345"/>
      <c r="J132" s="345"/>
      <c r="K132" s="345"/>
      <c r="L132" s="345"/>
      <c r="M132" s="346"/>
      <c r="N132" s="81"/>
      <c r="O132" s="57"/>
      <c r="P132" s="57"/>
      <c r="Q132" s="57"/>
      <c r="R132" s="57"/>
      <c r="S132" s="57"/>
      <c r="T132" s="57"/>
      <c r="U132" s="57"/>
      <c r="V132" s="57"/>
    </row>
    <row r="133" spans="1:22" ht="15.75" customHeight="1" thickBot="1">
      <c r="A133" s="140" t="s">
        <v>283</v>
      </c>
      <c r="B133" s="140"/>
      <c r="C133" s="360" t="s">
        <v>2240</v>
      </c>
      <c r="D133" s="348"/>
      <c r="E133" s="348"/>
      <c r="F133" s="348"/>
      <c r="G133" s="348"/>
      <c r="H133" s="348"/>
      <c r="I133" s="348"/>
      <c r="J133" s="348"/>
      <c r="K133" s="348"/>
      <c r="L133" s="348"/>
      <c r="M133" s="349"/>
      <c r="N133" s="81"/>
      <c r="O133" s="57"/>
      <c r="P133" s="57"/>
      <c r="Q133" s="57"/>
      <c r="R133" s="57"/>
      <c r="S133" s="57"/>
      <c r="T133" s="57"/>
      <c r="U133" s="57"/>
      <c r="V133" s="57"/>
    </row>
    <row r="134" spans="1:22" ht="30.75" customHeight="1">
      <c r="A134" s="33" t="s">
        <v>284</v>
      </c>
      <c r="B134" s="33"/>
      <c r="C134" s="361" t="s">
        <v>2241</v>
      </c>
      <c r="D134" s="362"/>
      <c r="E134" s="362"/>
      <c r="F134" s="362"/>
      <c r="G134" s="362"/>
      <c r="H134" s="362"/>
      <c r="I134" s="362"/>
      <c r="J134" s="362"/>
      <c r="K134" s="362"/>
      <c r="L134" s="362"/>
      <c r="M134" s="363"/>
      <c r="N134" s="81"/>
      <c r="O134" s="57"/>
      <c r="P134" s="57"/>
      <c r="Q134" s="57"/>
      <c r="R134" s="57"/>
      <c r="S134" s="57"/>
      <c r="T134" s="57"/>
      <c r="U134" s="57"/>
      <c r="V134" s="57"/>
    </row>
    <row r="135" spans="1:22" ht="15.75" customHeight="1">
      <c r="A135" s="136" t="s">
        <v>285</v>
      </c>
      <c r="B135" s="17"/>
      <c r="C135" s="356" t="s">
        <v>2242</v>
      </c>
      <c r="D135" s="357"/>
      <c r="E135" s="357"/>
      <c r="F135" s="357"/>
      <c r="G135" s="357"/>
      <c r="H135" s="357"/>
      <c r="I135" s="357"/>
      <c r="J135" s="357"/>
      <c r="K135" s="357"/>
      <c r="L135" s="357"/>
      <c r="M135" s="358"/>
      <c r="N135" s="81"/>
      <c r="O135" s="57"/>
      <c r="P135" s="57"/>
      <c r="Q135" s="57"/>
      <c r="R135" s="57"/>
      <c r="S135" s="57"/>
      <c r="T135" s="57"/>
      <c r="U135" s="57"/>
      <c r="V135" s="57"/>
    </row>
    <row r="136" spans="1:22" ht="15.75" customHeight="1">
      <c r="A136" s="136"/>
      <c r="B136" s="258"/>
      <c r="C136" s="356" t="s">
        <v>2243</v>
      </c>
      <c r="D136" s="357"/>
      <c r="E136" s="357"/>
      <c r="F136" s="357"/>
      <c r="G136" s="357"/>
      <c r="H136" s="357"/>
      <c r="I136" s="357"/>
      <c r="J136" s="357"/>
      <c r="K136" s="357"/>
      <c r="L136" s="357"/>
      <c r="M136" s="358"/>
      <c r="N136" s="259"/>
      <c r="O136" s="57"/>
      <c r="P136" s="57"/>
      <c r="Q136" s="57"/>
      <c r="R136" s="57"/>
      <c r="S136" s="57"/>
      <c r="T136" s="57"/>
      <c r="U136" s="57"/>
      <c r="V136" s="57"/>
    </row>
    <row r="137" spans="1:22" ht="15.75" customHeight="1">
      <c r="A137" s="136"/>
      <c r="B137" s="258"/>
      <c r="C137" s="356" t="s">
        <v>2244</v>
      </c>
      <c r="D137" s="357"/>
      <c r="E137" s="357"/>
      <c r="F137" s="357"/>
      <c r="G137" s="357"/>
      <c r="H137" s="357"/>
      <c r="I137" s="357"/>
      <c r="J137" s="357"/>
      <c r="K137" s="357"/>
      <c r="L137" s="357"/>
      <c r="M137" s="358"/>
      <c r="N137" s="259"/>
      <c r="O137" s="57"/>
      <c r="P137" s="57"/>
      <c r="Q137" s="57"/>
      <c r="R137" s="57"/>
      <c r="S137" s="57"/>
      <c r="T137" s="57"/>
      <c r="U137" s="57"/>
      <c r="V137" s="57"/>
    </row>
    <row r="138" spans="1:22" ht="15.75" customHeight="1">
      <c r="A138" s="17" t="s">
        <v>285</v>
      </c>
      <c r="B138" s="17"/>
      <c r="C138" s="356" t="s">
        <v>2245</v>
      </c>
      <c r="D138" s="357"/>
      <c r="E138" s="357"/>
      <c r="F138" s="357"/>
      <c r="G138" s="357"/>
      <c r="H138" s="357"/>
      <c r="I138" s="357"/>
      <c r="J138" s="357"/>
      <c r="K138" s="357"/>
      <c r="L138" s="357"/>
      <c r="M138" s="358"/>
      <c r="N138" s="81"/>
      <c r="O138" s="57"/>
      <c r="P138" s="57"/>
      <c r="Q138" s="57"/>
      <c r="R138" s="57"/>
      <c r="S138" s="57"/>
      <c r="T138" s="57"/>
      <c r="U138" s="57"/>
      <c r="V138" s="57"/>
    </row>
    <row r="139" spans="1:22" ht="16.5" customHeight="1" thickBot="1">
      <c r="A139" s="91" t="s">
        <v>286</v>
      </c>
      <c r="B139" s="91"/>
      <c r="C139" s="359"/>
      <c r="D139" s="342"/>
      <c r="E139" s="342"/>
      <c r="F139" s="342"/>
      <c r="G139" s="342"/>
      <c r="H139" s="342"/>
      <c r="I139" s="342"/>
      <c r="J139" s="342"/>
      <c r="K139" s="342"/>
      <c r="L139" s="342"/>
      <c r="M139" s="343"/>
      <c r="N139" s="81"/>
      <c r="O139" s="57"/>
      <c r="P139" s="57"/>
      <c r="Q139" s="57"/>
      <c r="R139" s="57"/>
      <c r="S139" s="57"/>
      <c r="T139" s="57"/>
      <c r="U139" s="57"/>
      <c r="V139" s="57"/>
    </row>
    <row r="140" spans="1:22" ht="16.5" customHeight="1" thickBot="1">
      <c r="A140" s="140" t="s">
        <v>287</v>
      </c>
      <c r="B140" s="138" t="s">
        <v>288</v>
      </c>
      <c r="C140" s="138" t="s">
        <v>289</v>
      </c>
      <c r="D140" s="138" t="s">
        <v>290</v>
      </c>
      <c r="E140" s="138" t="s">
        <v>291</v>
      </c>
      <c r="F140" s="138" t="s">
        <v>290</v>
      </c>
      <c r="G140" s="138" t="s">
        <v>292</v>
      </c>
      <c r="H140" s="138" t="s">
        <v>292</v>
      </c>
      <c r="I140" s="138" t="s">
        <v>291</v>
      </c>
      <c r="J140" s="138" t="s">
        <v>293</v>
      </c>
      <c r="K140" s="138" t="s">
        <v>294</v>
      </c>
      <c r="L140" s="138" t="s">
        <v>295</v>
      </c>
      <c r="M140" s="138" t="s">
        <v>296</v>
      </c>
      <c r="N140" s="81"/>
      <c r="O140" s="57"/>
      <c r="P140" s="57"/>
      <c r="Q140" s="57"/>
      <c r="R140" s="57"/>
      <c r="S140" s="57"/>
      <c r="T140" s="57"/>
      <c r="U140" s="57"/>
      <c r="V140" s="57"/>
    </row>
    <row r="141" spans="1:14" s="85" customFormat="1" ht="16.5" customHeight="1" thickBot="1">
      <c r="A141" s="41">
        <f>SUM(B141:M141)</f>
        <v>2955</v>
      </c>
      <c r="B141" s="41">
        <v>250</v>
      </c>
      <c r="C141" s="41">
        <v>260</v>
      </c>
      <c r="D141" s="41">
        <v>280</v>
      </c>
      <c r="E141" s="41">
        <v>240</v>
      </c>
      <c r="F141" s="41">
        <v>230</v>
      </c>
      <c r="G141" s="41">
        <v>270</v>
      </c>
      <c r="H141" s="41">
        <v>255</v>
      </c>
      <c r="I141" s="41">
        <v>240</v>
      </c>
      <c r="J141" s="41">
        <v>260</v>
      </c>
      <c r="K141" s="41">
        <v>270</v>
      </c>
      <c r="L141" s="41">
        <v>200</v>
      </c>
      <c r="M141" s="41">
        <v>200</v>
      </c>
      <c r="N141" s="147"/>
    </row>
    <row r="142" spans="1:22" ht="15.75" customHeight="1" thickBot="1">
      <c r="A142" s="335" t="s">
        <v>297</v>
      </c>
      <c r="B142" s="336"/>
      <c r="C142" s="336"/>
      <c r="D142" s="336"/>
      <c r="E142" s="336"/>
      <c r="F142" s="336"/>
      <c r="G142" s="336"/>
      <c r="H142" s="336"/>
      <c r="I142" s="336"/>
      <c r="J142" s="336"/>
      <c r="K142" s="336"/>
      <c r="L142" s="336"/>
      <c r="M142" s="337"/>
      <c r="N142" s="81"/>
      <c r="O142" s="57"/>
      <c r="P142" s="57"/>
      <c r="Q142" s="57"/>
      <c r="R142" s="57"/>
      <c r="S142" s="57"/>
      <c r="T142" s="57"/>
      <c r="U142" s="57"/>
      <c r="V142" s="57"/>
    </row>
    <row r="143" spans="1:22" ht="16.5" customHeight="1" thickBot="1">
      <c r="A143" s="140" t="s">
        <v>298</v>
      </c>
      <c r="B143" s="13"/>
      <c r="C143" s="331"/>
      <c r="D143" s="332"/>
      <c r="E143" s="332"/>
      <c r="F143" s="332"/>
      <c r="G143" s="332"/>
      <c r="H143" s="332"/>
      <c r="I143" s="332"/>
      <c r="J143" s="332"/>
      <c r="K143" s="332"/>
      <c r="L143" s="332"/>
      <c r="M143" s="333"/>
      <c r="N143" s="81"/>
      <c r="O143" s="57"/>
      <c r="P143" s="57"/>
      <c r="Q143" s="57"/>
      <c r="R143" s="57"/>
      <c r="S143" s="57"/>
      <c r="T143" s="57"/>
      <c r="U143" s="57"/>
      <c r="V143" s="57"/>
    </row>
    <row r="144" spans="1:22" ht="32.25" customHeight="1" thickBot="1">
      <c r="A144" s="140" t="s">
        <v>282</v>
      </c>
      <c r="B144" s="140"/>
      <c r="C144" s="344"/>
      <c r="D144" s="345"/>
      <c r="E144" s="345"/>
      <c r="F144" s="345"/>
      <c r="G144" s="345"/>
      <c r="H144" s="345"/>
      <c r="I144" s="345"/>
      <c r="J144" s="345"/>
      <c r="K144" s="345"/>
      <c r="L144" s="345"/>
      <c r="M144" s="346"/>
      <c r="N144" s="81"/>
      <c r="O144" s="57"/>
      <c r="P144" s="57"/>
      <c r="Q144" s="57"/>
      <c r="R144" s="57"/>
      <c r="S144" s="57"/>
      <c r="T144" s="57"/>
      <c r="U144" s="57"/>
      <c r="V144" s="57"/>
    </row>
    <row r="145" spans="1:22" ht="15.75" customHeight="1" thickBot="1">
      <c r="A145" s="140" t="s">
        <v>283</v>
      </c>
      <c r="B145" s="140"/>
      <c r="C145" s="347"/>
      <c r="D145" s="348"/>
      <c r="E145" s="348"/>
      <c r="F145" s="348"/>
      <c r="G145" s="348"/>
      <c r="H145" s="348"/>
      <c r="I145" s="348"/>
      <c r="J145" s="348"/>
      <c r="K145" s="348"/>
      <c r="L145" s="348"/>
      <c r="M145" s="349"/>
      <c r="N145" s="81"/>
      <c r="O145" s="57"/>
      <c r="P145" s="57"/>
      <c r="Q145" s="57"/>
      <c r="R145" s="57"/>
      <c r="S145" s="57"/>
      <c r="T145" s="57"/>
      <c r="U145" s="57"/>
      <c r="V145" s="57"/>
    </row>
    <row r="146" spans="1:22" ht="30.75">
      <c r="A146" s="33" t="s">
        <v>284</v>
      </c>
      <c r="B146" s="33"/>
      <c r="C146" s="350"/>
      <c r="D146" s="351"/>
      <c r="E146" s="351"/>
      <c r="F146" s="351"/>
      <c r="G146" s="351"/>
      <c r="H146" s="351"/>
      <c r="I146" s="351"/>
      <c r="J146" s="351"/>
      <c r="K146" s="351"/>
      <c r="L146" s="351"/>
      <c r="M146" s="352"/>
      <c r="N146" s="81"/>
      <c r="O146" s="57"/>
      <c r="P146" s="57"/>
      <c r="Q146" s="57"/>
      <c r="R146" s="57"/>
      <c r="S146" s="57"/>
      <c r="T146" s="57"/>
      <c r="U146" s="57"/>
      <c r="V146" s="57"/>
    </row>
    <row r="147" spans="1:22" ht="15">
      <c r="A147" s="17"/>
      <c r="B147" s="17"/>
      <c r="C147" s="353"/>
      <c r="D147" s="354"/>
      <c r="E147" s="354"/>
      <c r="F147" s="354"/>
      <c r="G147" s="354"/>
      <c r="H147" s="354"/>
      <c r="I147" s="354"/>
      <c r="J147" s="354"/>
      <c r="K147" s="354"/>
      <c r="L147" s="354"/>
      <c r="M147" s="355"/>
      <c r="N147" s="81"/>
      <c r="O147" s="57"/>
      <c r="P147" s="57"/>
      <c r="Q147" s="57"/>
      <c r="R147" s="57"/>
      <c r="S147" s="57"/>
      <c r="T147" s="57"/>
      <c r="U147" s="57"/>
      <c r="V147" s="57"/>
    </row>
    <row r="148" spans="1:22" ht="15">
      <c r="A148" s="17"/>
      <c r="B148" s="17"/>
      <c r="C148" s="353"/>
      <c r="D148" s="354"/>
      <c r="E148" s="354"/>
      <c r="F148" s="354"/>
      <c r="G148" s="354"/>
      <c r="H148" s="354"/>
      <c r="I148" s="354"/>
      <c r="J148" s="354"/>
      <c r="K148" s="354"/>
      <c r="L148" s="354"/>
      <c r="M148" s="355"/>
      <c r="N148" s="81"/>
      <c r="O148" s="57"/>
      <c r="P148" s="57"/>
      <c r="Q148" s="57"/>
      <c r="R148" s="57"/>
      <c r="S148" s="57"/>
      <c r="T148" s="57"/>
      <c r="U148" s="57"/>
      <c r="V148" s="57"/>
    </row>
    <row r="149" spans="1:22" ht="16.5" customHeight="1" thickBot="1">
      <c r="A149" s="91"/>
      <c r="B149" s="91"/>
      <c r="C149" s="341"/>
      <c r="D149" s="342"/>
      <c r="E149" s="342"/>
      <c r="F149" s="342"/>
      <c r="G149" s="342"/>
      <c r="H149" s="342"/>
      <c r="I149" s="342"/>
      <c r="J149" s="342"/>
      <c r="K149" s="342"/>
      <c r="L149" s="342"/>
      <c r="M149" s="343"/>
      <c r="N149" s="81"/>
      <c r="O149" s="57"/>
      <c r="P149" s="57"/>
      <c r="Q149" s="57"/>
      <c r="R149" s="57"/>
      <c r="S149" s="57"/>
      <c r="T149" s="57"/>
      <c r="U149" s="57"/>
      <c r="V149" s="57"/>
    </row>
    <row r="150" spans="1:22" ht="16.5" customHeight="1" thickBot="1">
      <c r="A150" s="140" t="s">
        <v>287</v>
      </c>
      <c r="B150" s="138" t="s">
        <v>288</v>
      </c>
      <c r="C150" s="138" t="s">
        <v>289</v>
      </c>
      <c r="D150" s="138" t="s">
        <v>290</v>
      </c>
      <c r="E150" s="138" t="s">
        <v>291</v>
      </c>
      <c r="F150" s="138" t="s">
        <v>290</v>
      </c>
      <c r="G150" s="138" t="s">
        <v>292</v>
      </c>
      <c r="H150" s="138" t="s">
        <v>292</v>
      </c>
      <c r="I150" s="138" t="s">
        <v>291</v>
      </c>
      <c r="J150" s="138" t="s">
        <v>293</v>
      </c>
      <c r="K150" s="138" t="s">
        <v>294</v>
      </c>
      <c r="L150" s="138" t="s">
        <v>295</v>
      </c>
      <c r="M150" s="138" t="s">
        <v>296</v>
      </c>
      <c r="N150" s="81"/>
      <c r="O150" s="57"/>
      <c r="P150" s="57"/>
      <c r="Q150" s="57"/>
      <c r="R150" s="57"/>
      <c r="S150" s="57"/>
      <c r="T150" s="57"/>
      <c r="U150" s="57"/>
      <c r="V150" s="57"/>
    </row>
    <row r="151" spans="1:14" s="85" customFormat="1" ht="16.5" customHeight="1" thickBot="1">
      <c r="A151" s="41"/>
      <c r="B151" s="41"/>
      <c r="C151" s="41"/>
      <c r="D151" s="41"/>
      <c r="E151" s="41"/>
      <c r="F151" s="41"/>
      <c r="G151" s="41"/>
      <c r="H151" s="41"/>
      <c r="I151" s="41"/>
      <c r="J151" s="41"/>
      <c r="K151" s="41"/>
      <c r="L151" s="41"/>
      <c r="M151" s="41"/>
      <c r="N151" s="147"/>
    </row>
    <row r="152" spans="1:22" ht="14.25">
      <c r="A152" s="164" t="s">
        <v>299</v>
      </c>
      <c r="B152" s="141"/>
      <c r="C152" s="141"/>
      <c r="D152" s="141"/>
      <c r="E152" s="141"/>
      <c r="F152" s="141"/>
      <c r="G152" s="141"/>
      <c r="H152" s="141"/>
      <c r="I152" s="141"/>
      <c r="J152" s="141"/>
      <c r="K152" s="141"/>
      <c r="L152" s="141"/>
      <c r="M152" s="141"/>
      <c r="N152" s="88"/>
      <c r="O152" s="88"/>
      <c r="P152" s="88"/>
      <c r="Q152" s="88"/>
      <c r="R152" s="57"/>
      <c r="S152" s="57"/>
      <c r="T152" s="57"/>
      <c r="U152" s="57"/>
      <c r="V152" s="57"/>
    </row>
    <row r="153" spans="1:22" ht="15.75" customHeight="1" thickBot="1">
      <c r="A153" s="54"/>
      <c r="B153" s="109"/>
      <c r="C153" s="109"/>
      <c r="D153" s="109"/>
      <c r="E153" s="109"/>
      <c r="F153" s="109"/>
      <c r="G153" s="109"/>
      <c r="H153" s="109"/>
      <c r="I153" s="109"/>
      <c r="J153" s="109"/>
      <c r="K153" s="109"/>
      <c r="L153" s="109"/>
      <c r="M153" s="109"/>
      <c r="N153" s="57"/>
      <c r="O153" s="57"/>
      <c r="P153" s="57"/>
      <c r="Q153" s="57"/>
      <c r="R153" s="57"/>
      <c r="S153" s="57"/>
      <c r="T153" s="57"/>
      <c r="U153" s="57"/>
      <c r="V153" s="57"/>
    </row>
    <row r="154" spans="1:22" ht="15.75" customHeight="1" thickBot="1">
      <c r="A154" s="335" t="s">
        <v>300</v>
      </c>
      <c r="B154" s="336"/>
      <c r="C154" s="336"/>
      <c r="D154" s="336"/>
      <c r="E154" s="336"/>
      <c r="F154" s="336"/>
      <c r="G154" s="336"/>
      <c r="H154" s="336"/>
      <c r="I154" s="336"/>
      <c r="J154" s="336"/>
      <c r="K154" s="336"/>
      <c r="L154" s="336"/>
      <c r="M154" s="337"/>
      <c r="N154" s="81"/>
      <c r="O154" s="57"/>
      <c r="P154" s="57"/>
      <c r="Q154" s="57"/>
      <c r="R154" s="57"/>
      <c r="S154" s="57"/>
      <c r="T154" s="57"/>
      <c r="U154" s="57"/>
      <c r="V154" s="57"/>
    </row>
    <row r="155" spans="1:22" ht="15.75" customHeight="1" thickBot="1">
      <c r="A155" s="140" t="s">
        <v>301</v>
      </c>
      <c r="B155" s="13" t="s">
        <v>9</v>
      </c>
      <c r="C155" s="334" t="str">
        <f>IF((B155=""),"",VLOOKUP(B155,ca,2,0))</f>
        <v>SECTOR PUBLICO MUNICIPAL</v>
      </c>
      <c r="D155" s="332"/>
      <c r="E155" s="332"/>
      <c r="F155" s="332"/>
      <c r="G155" s="332"/>
      <c r="H155" s="332"/>
      <c r="I155" s="332"/>
      <c r="J155" s="332"/>
      <c r="K155" s="332"/>
      <c r="L155" s="332"/>
      <c r="M155" s="333"/>
      <c r="N155" s="81"/>
      <c r="O155" s="57"/>
      <c r="P155" s="57"/>
      <c r="Q155" s="57"/>
      <c r="R155" s="57"/>
      <c r="S155" s="57"/>
      <c r="T155" s="57"/>
      <c r="U155" s="57"/>
      <c r="V155" s="57"/>
    </row>
    <row r="156" spans="1:22" ht="15.75" customHeight="1" thickBot="1">
      <c r="A156" s="140" t="s">
        <v>302</v>
      </c>
      <c r="B156" s="13" t="s">
        <v>15</v>
      </c>
      <c r="C156" s="334" t="str">
        <f>IF((B156=""),"",VLOOKUP(B156,ca,2,0))</f>
        <v>SECTOR PUBLICO NO FINANCIERO</v>
      </c>
      <c r="D156" s="332"/>
      <c r="E156" s="332"/>
      <c r="F156" s="332"/>
      <c r="G156" s="332"/>
      <c r="H156" s="332"/>
      <c r="I156" s="332"/>
      <c r="J156" s="332"/>
      <c r="K156" s="332"/>
      <c r="L156" s="332"/>
      <c r="M156" s="333"/>
      <c r="N156" s="81"/>
      <c r="O156" s="57"/>
      <c r="P156" s="57"/>
      <c r="Q156" s="57"/>
      <c r="R156" s="57"/>
      <c r="S156" s="57"/>
      <c r="T156" s="57"/>
      <c r="U156" s="57"/>
      <c r="V156" s="57"/>
    </row>
    <row r="157" spans="1:22" ht="15.75" customHeight="1" thickBot="1">
      <c r="A157" s="140" t="s">
        <v>303</v>
      </c>
      <c r="B157" s="13" t="s">
        <v>21</v>
      </c>
      <c r="C157" s="334" t="str">
        <f>IF((B157=""),"",VLOOKUP(B157,ca,2,0))</f>
        <v>GOBIERNO GENERAL MUNICIPAL</v>
      </c>
      <c r="D157" s="332"/>
      <c r="E157" s="332"/>
      <c r="F157" s="332"/>
      <c r="G157" s="332"/>
      <c r="H157" s="332"/>
      <c r="I157" s="332"/>
      <c r="J157" s="332"/>
      <c r="K157" s="332"/>
      <c r="L157" s="332"/>
      <c r="M157" s="333"/>
      <c r="N157" s="81"/>
      <c r="O157" s="57"/>
      <c r="P157" s="57"/>
      <c r="Q157" s="57"/>
      <c r="R157" s="57"/>
      <c r="S157" s="57"/>
      <c r="T157" s="57"/>
      <c r="U157" s="57"/>
      <c r="V157" s="57"/>
    </row>
    <row r="158" spans="1:22" ht="15.75" customHeight="1" thickBot="1">
      <c r="A158" s="140" t="s">
        <v>304</v>
      </c>
      <c r="B158" s="13" t="s">
        <v>27</v>
      </c>
      <c r="C158" s="334" t="str">
        <f>IF((B158=""),"",VLOOKUP(B158,ca,2,0))</f>
        <v>Gobierno Municipal</v>
      </c>
      <c r="D158" s="332"/>
      <c r="E158" s="332"/>
      <c r="F158" s="332"/>
      <c r="G158" s="332"/>
      <c r="H158" s="332"/>
      <c r="I158" s="332"/>
      <c r="J158" s="332"/>
      <c r="K158" s="332"/>
      <c r="L158" s="332"/>
      <c r="M158" s="333"/>
      <c r="N158" s="81"/>
      <c r="O158" s="57"/>
      <c r="P158" s="57"/>
      <c r="Q158" s="57"/>
      <c r="R158" s="57"/>
      <c r="S158" s="57"/>
      <c r="T158" s="57"/>
      <c r="U158" s="57"/>
      <c r="V158" s="57"/>
    </row>
    <row r="159" spans="1:22" ht="15.75" customHeight="1" thickBot="1">
      <c r="A159" s="140" t="s">
        <v>305</v>
      </c>
      <c r="B159" s="13" t="s">
        <v>32</v>
      </c>
      <c r="C159" s="334" t="str">
        <f>IF((B159=""),"",VLOOKUP(B159,ca,2,0))</f>
        <v>Organo Ejecutivo Municipal (Ayuntamiento)</v>
      </c>
      <c r="D159" s="332"/>
      <c r="E159" s="332"/>
      <c r="F159" s="332"/>
      <c r="G159" s="332"/>
      <c r="H159" s="332"/>
      <c r="I159" s="332"/>
      <c r="J159" s="332"/>
      <c r="K159" s="332"/>
      <c r="L159" s="332"/>
      <c r="M159" s="333"/>
      <c r="N159" s="81"/>
      <c r="O159" s="57"/>
      <c r="P159" s="57"/>
      <c r="Q159" s="57"/>
      <c r="R159" s="57"/>
      <c r="S159" s="57"/>
      <c r="T159" s="57"/>
      <c r="U159" s="57"/>
      <c r="V159" s="57"/>
    </row>
    <row r="160" spans="1:22" ht="15.75" customHeight="1" thickBot="1">
      <c r="A160" s="140" t="s">
        <v>306</v>
      </c>
      <c r="B160" s="179" t="s">
        <v>2208</v>
      </c>
      <c r="C160" s="331" t="s">
        <v>2247</v>
      </c>
      <c r="D160" s="332"/>
      <c r="E160" s="332"/>
      <c r="F160" s="332"/>
      <c r="G160" s="332"/>
      <c r="H160" s="332"/>
      <c r="I160" s="332"/>
      <c r="J160" s="332"/>
      <c r="K160" s="332"/>
      <c r="L160" s="332"/>
      <c r="M160" s="333"/>
      <c r="N160" s="81"/>
      <c r="O160" s="57"/>
      <c r="P160" s="57"/>
      <c r="Q160" s="57"/>
      <c r="R160" s="57"/>
      <c r="S160" s="57"/>
      <c r="T160" s="57"/>
      <c r="U160" s="57"/>
      <c r="V160" s="57"/>
    </row>
    <row r="161" spans="1:22" ht="15.75" customHeight="1" thickBot="1">
      <c r="A161" s="140" t="s">
        <v>307</v>
      </c>
      <c r="B161" s="179" t="s">
        <v>2248</v>
      </c>
      <c r="C161" s="331" t="s">
        <v>2249</v>
      </c>
      <c r="D161" s="332"/>
      <c r="E161" s="332"/>
      <c r="F161" s="332"/>
      <c r="G161" s="332"/>
      <c r="H161" s="332"/>
      <c r="I161" s="332"/>
      <c r="J161" s="332"/>
      <c r="K161" s="332"/>
      <c r="L161" s="332"/>
      <c r="M161" s="333"/>
      <c r="N161" s="81"/>
      <c r="O161" s="57"/>
      <c r="P161" s="57"/>
      <c r="Q161" s="57"/>
      <c r="R161" s="57"/>
      <c r="S161" s="57"/>
      <c r="T161" s="57"/>
      <c r="U161" s="57"/>
      <c r="V161" s="57"/>
    </row>
    <row r="162" spans="1:22" ht="14.25">
      <c r="A162" s="164" t="s">
        <v>308</v>
      </c>
      <c r="B162" s="129"/>
      <c r="C162" s="129"/>
      <c r="D162" s="129"/>
      <c r="E162" s="129"/>
      <c r="F162" s="129"/>
      <c r="G162" s="129"/>
      <c r="H162" s="129"/>
      <c r="I162" s="129"/>
      <c r="J162" s="129"/>
      <c r="K162" s="129"/>
      <c r="L162" s="129"/>
      <c r="M162" s="129"/>
      <c r="N162" s="57"/>
      <c r="O162" s="57"/>
      <c r="P162" s="57"/>
      <c r="Q162" s="57"/>
      <c r="R162" s="57"/>
      <c r="S162" s="57"/>
      <c r="T162" s="57"/>
      <c r="U162" s="57"/>
      <c r="V162" s="57"/>
    </row>
    <row r="163" spans="1:22" ht="36.75" customHeight="1">
      <c r="A163" s="338" t="s">
        <v>2210</v>
      </c>
      <c r="B163" s="339"/>
      <c r="C163" s="339"/>
      <c r="D163" s="339"/>
      <c r="E163" s="339"/>
      <c r="F163" s="339"/>
      <c r="G163" s="339"/>
      <c r="H163" s="339"/>
      <c r="I163" s="339"/>
      <c r="J163" s="339"/>
      <c r="K163" s="339"/>
      <c r="L163" s="339"/>
      <c r="M163" s="340"/>
      <c r="N163" s="257"/>
      <c r="O163" s="57"/>
      <c r="P163" s="57"/>
      <c r="Q163" s="57"/>
      <c r="R163" s="57"/>
      <c r="S163" s="57"/>
      <c r="T163" s="57"/>
      <c r="U163" s="57"/>
      <c r="V163" s="57"/>
    </row>
    <row r="164" spans="1:22" ht="14.25">
      <c r="A164" s="255"/>
      <c r="B164" s="256"/>
      <c r="C164" s="256"/>
      <c r="D164" s="256"/>
      <c r="E164" s="256"/>
      <c r="F164" s="256"/>
      <c r="G164" s="256"/>
      <c r="H164" s="256"/>
      <c r="I164" s="256"/>
      <c r="J164" s="256"/>
      <c r="K164" s="256"/>
      <c r="L164" s="256"/>
      <c r="M164" s="256"/>
      <c r="N164" s="57"/>
      <c r="O164" s="57"/>
      <c r="P164" s="57"/>
      <c r="Q164" s="57"/>
      <c r="R164" s="57"/>
      <c r="S164" s="57"/>
      <c r="T164" s="57"/>
      <c r="U164" s="57"/>
      <c r="V164" s="57"/>
    </row>
    <row r="165" spans="1:22" ht="15.75" customHeight="1" thickBot="1">
      <c r="A165" s="54"/>
      <c r="B165" s="109"/>
      <c r="C165" s="109"/>
      <c r="D165" s="109"/>
      <c r="E165" s="109"/>
      <c r="F165" s="109"/>
      <c r="G165" s="109"/>
      <c r="H165" s="109"/>
      <c r="I165" s="109"/>
      <c r="J165" s="109"/>
      <c r="K165" s="109"/>
      <c r="L165" s="109"/>
      <c r="M165" s="109"/>
      <c r="N165" s="57"/>
      <c r="O165" s="57"/>
      <c r="P165" s="57"/>
      <c r="Q165" s="57"/>
      <c r="R165" s="57"/>
      <c r="S165" s="57"/>
      <c r="T165" s="57"/>
      <c r="U165" s="57"/>
      <c r="V165" s="57"/>
    </row>
    <row r="166" spans="1:22" ht="15.75" customHeight="1" thickBot="1">
      <c r="A166" s="335" t="s">
        <v>309</v>
      </c>
      <c r="B166" s="336"/>
      <c r="C166" s="336"/>
      <c r="D166" s="336"/>
      <c r="E166" s="336"/>
      <c r="F166" s="336"/>
      <c r="G166" s="336"/>
      <c r="H166" s="336"/>
      <c r="I166" s="336"/>
      <c r="J166" s="336"/>
      <c r="K166" s="336"/>
      <c r="L166" s="336"/>
      <c r="M166" s="337"/>
      <c r="N166" s="81"/>
      <c r="O166" s="57"/>
      <c r="P166" s="57"/>
      <c r="Q166" s="57"/>
      <c r="R166" s="57"/>
      <c r="S166" s="275"/>
      <c r="T166" s="57"/>
      <c r="U166" s="57"/>
      <c r="V166" s="57"/>
    </row>
    <row r="167" spans="1:22" ht="15.75" customHeight="1" thickBot="1">
      <c r="A167" s="140" t="s">
        <v>310</v>
      </c>
      <c r="B167" s="13" t="s">
        <v>2209</v>
      </c>
      <c r="C167" s="331" t="s">
        <v>2252</v>
      </c>
      <c r="D167" s="332"/>
      <c r="E167" s="332"/>
      <c r="F167" s="332"/>
      <c r="G167" s="332"/>
      <c r="H167" s="332"/>
      <c r="I167" s="332"/>
      <c r="J167" s="332"/>
      <c r="K167" s="332"/>
      <c r="L167" s="332"/>
      <c r="M167" s="333"/>
      <c r="N167" s="81"/>
      <c r="O167" s="275"/>
      <c r="P167" s="275"/>
      <c r="Q167" s="57"/>
      <c r="R167" s="57"/>
      <c r="S167" s="57"/>
      <c r="T167" s="57"/>
      <c r="U167" s="57"/>
      <c r="V167" s="57"/>
    </row>
    <row r="168" spans="1:22" ht="15.75" customHeight="1" thickBot="1">
      <c r="A168" s="140" t="s">
        <v>310</v>
      </c>
      <c r="B168" s="13"/>
      <c r="C168" s="334"/>
      <c r="D168" s="332"/>
      <c r="E168" s="332"/>
      <c r="F168" s="332"/>
      <c r="G168" s="332"/>
      <c r="H168" s="332"/>
      <c r="I168" s="332"/>
      <c r="J168" s="332"/>
      <c r="K168" s="332"/>
      <c r="L168" s="332"/>
      <c r="M168" s="333"/>
      <c r="N168" s="81"/>
      <c r="O168" s="57"/>
      <c r="P168" s="57"/>
      <c r="Q168" s="57"/>
      <c r="R168" s="57"/>
      <c r="S168" s="57"/>
      <c r="T168" s="57"/>
      <c r="U168" s="57"/>
      <c r="V168" s="57"/>
    </row>
    <row r="169" spans="1:22" ht="14.25">
      <c r="A169" s="164" t="s">
        <v>311</v>
      </c>
      <c r="B169" s="129"/>
      <c r="C169" s="129"/>
      <c r="D169" s="129"/>
      <c r="E169" s="129"/>
      <c r="F169" s="129"/>
      <c r="G169" s="129"/>
      <c r="H169" s="129"/>
      <c r="I169" s="129"/>
      <c r="J169" s="129"/>
      <c r="K169" s="129"/>
      <c r="L169" s="129"/>
      <c r="M169" s="129"/>
      <c r="N169" s="57"/>
      <c r="O169" s="57"/>
      <c r="P169" s="57"/>
      <c r="Q169" s="275"/>
      <c r="R169" s="57"/>
      <c r="S169" s="57"/>
      <c r="T169" s="57"/>
      <c r="U169" s="57"/>
      <c r="V169" s="57"/>
    </row>
    <row r="170" spans="1:22" ht="15.75" customHeight="1" thickBot="1">
      <c r="A170" s="54"/>
      <c r="B170" s="109"/>
      <c r="C170" s="109"/>
      <c r="D170" s="109"/>
      <c r="E170" s="109"/>
      <c r="F170" s="109"/>
      <c r="G170" s="109"/>
      <c r="H170" s="109"/>
      <c r="I170" s="109"/>
      <c r="J170" s="109"/>
      <c r="K170" s="109"/>
      <c r="L170" s="109"/>
      <c r="M170" s="109"/>
      <c r="N170" s="57"/>
      <c r="O170" s="57"/>
      <c r="P170" s="57"/>
      <c r="Q170" s="57"/>
      <c r="R170" s="57"/>
      <c r="S170" s="57"/>
      <c r="T170" s="57"/>
      <c r="U170" s="57"/>
      <c r="V170" s="57"/>
    </row>
    <row r="171" spans="1:22" ht="15.75" customHeight="1" thickBot="1">
      <c r="A171" s="335" t="s">
        <v>312</v>
      </c>
      <c r="B171" s="336"/>
      <c r="C171" s="336"/>
      <c r="D171" s="336"/>
      <c r="E171" s="336"/>
      <c r="F171" s="336"/>
      <c r="G171" s="336"/>
      <c r="H171" s="336"/>
      <c r="I171" s="336"/>
      <c r="J171" s="336"/>
      <c r="K171" s="336"/>
      <c r="L171" s="336"/>
      <c r="M171" s="337"/>
      <c r="N171" s="81"/>
      <c r="O171" s="275"/>
      <c r="P171" s="57"/>
      <c r="Q171" s="57"/>
      <c r="R171" s="57"/>
      <c r="S171" s="57"/>
      <c r="T171" s="57"/>
      <c r="U171" s="57"/>
      <c r="V171" s="57"/>
    </row>
    <row r="172" spans="1:22" ht="15.75" customHeight="1" thickBot="1">
      <c r="A172" s="140" t="s">
        <v>313</v>
      </c>
      <c r="B172" s="331" t="s">
        <v>2250</v>
      </c>
      <c r="C172" s="332"/>
      <c r="D172" s="332"/>
      <c r="E172" s="332"/>
      <c r="F172" s="332"/>
      <c r="G172" s="332"/>
      <c r="H172" s="332"/>
      <c r="I172" s="332"/>
      <c r="J172" s="332"/>
      <c r="K172" s="332"/>
      <c r="L172" s="332"/>
      <c r="M172" s="333"/>
      <c r="N172" s="81"/>
      <c r="O172" s="57"/>
      <c r="P172" s="57"/>
      <c r="Q172" s="57"/>
      <c r="R172" s="57"/>
      <c r="S172" s="57"/>
      <c r="T172" s="57"/>
      <c r="U172" s="57"/>
      <c r="V172" s="57"/>
    </row>
    <row r="173" spans="1:22" ht="15.75" customHeight="1" thickBot="1">
      <c r="A173" s="140" t="s">
        <v>314</v>
      </c>
      <c r="B173" s="331" t="s">
        <v>2251</v>
      </c>
      <c r="C173" s="332"/>
      <c r="D173" s="332"/>
      <c r="E173" s="332"/>
      <c r="F173" s="332"/>
      <c r="G173" s="332"/>
      <c r="H173" s="332"/>
      <c r="I173" s="332"/>
      <c r="J173" s="332"/>
      <c r="K173" s="332"/>
      <c r="L173" s="332"/>
      <c r="M173" s="333"/>
      <c r="N173" s="81"/>
      <c r="O173" s="57"/>
      <c r="P173" s="57"/>
      <c r="Q173" s="57"/>
      <c r="R173" s="57"/>
      <c r="S173" s="57"/>
      <c r="T173" s="57"/>
      <c r="U173" s="57"/>
      <c r="V173" s="57"/>
    </row>
    <row r="174" spans="1:22" ht="15.75" customHeight="1">
      <c r="A174" s="278"/>
      <c r="B174" s="279"/>
      <c r="C174" s="279"/>
      <c r="D174" s="279"/>
      <c r="E174" s="279"/>
      <c r="F174" s="279"/>
      <c r="G174" s="279"/>
      <c r="H174" s="279"/>
      <c r="I174" s="279"/>
      <c r="J174" s="279"/>
      <c r="K174" s="279"/>
      <c r="L174" s="279"/>
      <c r="M174" s="279"/>
      <c r="N174" s="280"/>
      <c r="O174" s="280"/>
      <c r="P174" s="280"/>
      <c r="Q174" s="280"/>
      <c r="R174" s="280"/>
      <c r="S174" s="280"/>
      <c r="T174" s="57"/>
      <c r="U174" s="57"/>
      <c r="V174" s="57"/>
    </row>
    <row r="175" spans="1:22" ht="15.75" customHeight="1">
      <c r="A175" s="328" t="s">
        <v>315</v>
      </c>
      <c r="B175" s="329"/>
      <c r="C175" s="329"/>
      <c r="D175" s="329"/>
      <c r="E175" s="329"/>
      <c r="F175" s="329"/>
      <c r="G175" s="329"/>
      <c r="H175" s="329"/>
      <c r="I175" s="329"/>
      <c r="J175" s="329"/>
      <c r="K175" s="329"/>
      <c r="L175" s="329"/>
      <c r="M175" s="330"/>
      <c r="N175" s="328"/>
      <c r="O175" s="329"/>
      <c r="P175" s="329"/>
      <c r="Q175" s="329"/>
      <c r="R175" s="329"/>
      <c r="S175" s="329"/>
      <c r="T175" s="57"/>
      <c r="U175" s="57"/>
      <c r="V175" s="57"/>
    </row>
    <row r="176" spans="1:22" ht="15.75" customHeight="1">
      <c r="A176" s="281" t="s">
        <v>272</v>
      </c>
      <c r="B176" s="281" t="s">
        <v>316</v>
      </c>
      <c r="C176" s="281" t="s">
        <v>317</v>
      </c>
      <c r="D176" s="281" t="s">
        <v>307</v>
      </c>
      <c r="E176" s="281" t="s">
        <v>310</v>
      </c>
      <c r="F176" s="281" t="s">
        <v>318</v>
      </c>
      <c r="G176" s="282" t="s">
        <v>319</v>
      </c>
      <c r="H176" s="282" t="s">
        <v>320</v>
      </c>
      <c r="I176" s="282" t="s">
        <v>321</v>
      </c>
      <c r="J176" s="282" t="s">
        <v>322</v>
      </c>
      <c r="K176" s="282" t="s">
        <v>323</v>
      </c>
      <c r="L176" s="282" t="s">
        <v>324</v>
      </c>
      <c r="M176" s="282" t="s">
        <v>325</v>
      </c>
      <c r="N176" s="282" t="s">
        <v>326</v>
      </c>
      <c r="O176" s="282" t="s">
        <v>327</v>
      </c>
      <c r="P176" s="282" t="s">
        <v>328</v>
      </c>
      <c r="Q176" s="282" t="s">
        <v>329</v>
      </c>
      <c r="R176" s="282" t="s">
        <v>330</v>
      </c>
      <c r="S176" s="283" t="s">
        <v>287</v>
      </c>
      <c r="T176" s="277"/>
      <c r="U176" s="57"/>
      <c r="V176" s="57"/>
    </row>
    <row r="177" spans="1:22" ht="15.75" customHeight="1">
      <c r="A177" s="284" t="s">
        <v>107</v>
      </c>
      <c r="B177" s="285" t="s">
        <v>2236</v>
      </c>
      <c r="C177" s="286">
        <v>31111</v>
      </c>
      <c r="D177" s="286">
        <v>1503</v>
      </c>
      <c r="E177" s="285" t="s">
        <v>2246</v>
      </c>
      <c r="F177" s="287">
        <v>2111</v>
      </c>
      <c r="G177" s="288"/>
      <c r="H177" s="288"/>
      <c r="I177" s="288">
        <v>3496.9800000000005</v>
      </c>
      <c r="J177" s="288"/>
      <c r="K177" s="288">
        <v>2331.32</v>
      </c>
      <c r="L177" s="288"/>
      <c r="M177" s="288">
        <v>3496.98</v>
      </c>
      <c r="N177" s="288"/>
      <c r="O177" s="288"/>
      <c r="P177" s="288">
        <v>1165.66</v>
      </c>
      <c r="Q177" s="288"/>
      <c r="R177" s="288">
        <v>3497.06</v>
      </c>
      <c r="S177" s="289">
        <f>SUM(G177:R177)</f>
        <v>13988</v>
      </c>
      <c r="T177" s="277"/>
      <c r="U177" s="57"/>
      <c r="V177" s="57"/>
    </row>
    <row r="178" spans="1:22" ht="15.75" customHeight="1">
      <c r="A178" s="290" t="s">
        <v>107</v>
      </c>
      <c r="B178" s="285" t="s">
        <v>2236</v>
      </c>
      <c r="C178" s="286">
        <v>31111</v>
      </c>
      <c r="D178" s="286">
        <v>1503</v>
      </c>
      <c r="E178" s="285" t="s">
        <v>2246</v>
      </c>
      <c r="F178" s="287">
        <v>2141</v>
      </c>
      <c r="G178" s="288"/>
      <c r="H178" s="288"/>
      <c r="I178" s="288">
        <v>5024.25</v>
      </c>
      <c r="J178" s="288">
        <v>1674.75</v>
      </c>
      <c r="K178" s="288"/>
      <c r="L178" s="288"/>
      <c r="M178" s="288">
        <v>1674.75</v>
      </c>
      <c r="N178" s="288"/>
      <c r="O178" s="288">
        <v>5024.25</v>
      </c>
      <c r="P178" s="288"/>
      <c r="Q178" s="288">
        <v>3349.25</v>
      </c>
      <c r="R178" s="288">
        <v>3349.75</v>
      </c>
      <c r="S178" s="289">
        <f>SUM(G178:R178)</f>
        <v>20097</v>
      </c>
      <c r="T178" s="277"/>
      <c r="U178" s="57"/>
      <c r="V178" s="57"/>
    </row>
    <row r="179" spans="1:22" ht="15.75" customHeight="1">
      <c r="A179" s="290" t="s">
        <v>107</v>
      </c>
      <c r="B179" s="285" t="s">
        <v>2236</v>
      </c>
      <c r="C179" s="286">
        <v>31111</v>
      </c>
      <c r="D179" s="286">
        <v>1503</v>
      </c>
      <c r="E179" s="285" t="s">
        <v>2246</v>
      </c>
      <c r="F179" s="287">
        <v>2151</v>
      </c>
      <c r="G179" s="288"/>
      <c r="H179" s="288">
        <v>25000</v>
      </c>
      <c r="I179" s="288"/>
      <c r="J179" s="288"/>
      <c r="K179" s="288"/>
      <c r="L179" s="288">
        <v>12500</v>
      </c>
      <c r="M179" s="288"/>
      <c r="N179" s="288"/>
      <c r="O179" s="288"/>
      <c r="P179" s="288">
        <v>12500</v>
      </c>
      <c r="Q179" s="288"/>
      <c r="R179" s="288"/>
      <c r="S179" s="289">
        <f>SUM(G179:R179)</f>
        <v>50000</v>
      </c>
      <c r="T179" s="277"/>
      <c r="U179" s="57"/>
      <c r="V179" s="57"/>
    </row>
    <row r="180" spans="1:22" ht="15.75" customHeight="1">
      <c r="A180" s="290" t="s">
        <v>107</v>
      </c>
      <c r="B180" s="285" t="s">
        <v>2236</v>
      </c>
      <c r="C180" s="286">
        <v>31111</v>
      </c>
      <c r="D180" s="286">
        <v>1503</v>
      </c>
      <c r="E180" s="285" t="s">
        <v>2246</v>
      </c>
      <c r="F180" s="287">
        <v>2161</v>
      </c>
      <c r="G180" s="288"/>
      <c r="H180" s="288">
        <v>195.5</v>
      </c>
      <c r="I180" s="288"/>
      <c r="J180" s="288"/>
      <c r="K180" s="288">
        <v>195.5</v>
      </c>
      <c r="L180" s="288"/>
      <c r="M180" s="291"/>
      <c r="N180" s="288"/>
      <c r="O180" s="276">
        <v>195.5</v>
      </c>
      <c r="P180" s="276"/>
      <c r="Q180" s="276">
        <v>195.5</v>
      </c>
      <c r="R180" s="276"/>
      <c r="S180" s="289">
        <f>SUM(G180:R180)</f>
        <v>782</v>
      </c>
      <c r="T180" s="277"/>
      <c r="U180" s="57"/>
      <c r="V180" s="57"/>
    </row>
    <row r="181" spans="1:22" ht="15.75" customHeight="1">
      <c r="A181" s="290" t="s">
        <v>107</v>
      </c>
      <c r="B181" s="285" t="s">
        <v>2236</v>
      </c>
      <c r="C181" s="286">
        <v>31111</v>
      </c>
      <c r="D181" s="286">
        <v>1503</v>
      </c>
      <c r="E181" s="285" t="s">
        <v>2246</v>
      </c>
      <c r="F181" s="287">
        <v>2212</v>
      </c>
      <c r="G181" s="288"/>
      <c r="H181" s="288">
        <v>352.33</v>
      </c>
      <c r="I181" s="288"/>
      <c r="J181" s="288">
        <v>352.33</v>
      </c>
      <c r="K181" s="288"/>
      <c r="L181" s="288"/>
      <c r="M181" s="288">
        <v>352.33</v>
      </c>
      <c r="N181" s="288"/>
      <c r="O181" s="288"/>
      <c r="P181" s="288">
        <v>352.33</v>
      </c>
      <c r="Q181" s="288">
        <v>352.33</v>
      </c>
      <c r="R181" s="288">
        <v>352.35</v>
      </c>
      <c r="S181" s="289">
        <f>SUM(G181:R181)</f>
        <v>2114</v>
      </c>
      <c r="T181" s="277"/>
      <c r="U181" s="57"/>
      <c r="V181" s="57"/>
    </row>
    <row r="182" spans="1:22" ht="15.75" customHeight="1">
      <c r="A182" s="290" t="s">
        <v>107</v>
      </c>
      <c r="B182" s="285" t="s">
        <v>2236</v>
      </c>
      <c r="C182" s="286">
        <v>31111</v>
      </c>
      <c r="D182" s="286">
        <v>1503</v>
      </c>
      <c r="E182" s="285" t="s">
        <v>2246</v>
      </c>
      <c r="F182" s="287">
        <v>2214</v>
      </c>
      <c r="G182" s="288"/>
      <c r="H182" s="288">
        <v>105.83</v>
      </c>
      <c r="I182" s="288"/>
      <c r="J182" s="288">
        <v>105.83</v>
      </c>
      <c r="K182" s="288"/>
      <c r="L182" s="288">
        <v>105.83</v>
      </c>
      <c r="M182" s="288"/>
      <c r="N182" s="288"/>
      <c r="O182" s="288"/>
      <c r="P182" s="288">
        <v>105.83</v>
      </c>
      <c r="Q182" s="288">
        <v>105.83</v>
      </c>
      <c r="R182" s="288">
        <v>105.85</v>
      </c>
      <c r="S182" s="289">
        <f>SUM(G182:R182)</f>
        <v>635</v>
      </c>
      <c r="T182" s="277"/>
      <c r="U182" s="57"/>
      <c r="V182" s="57"/>
    </row>
    <row r="183" spans="1:23" ht="15.75" customHeight="1">
      <c r="A183" s="284" t="s">
        <v>107</v>
      </c>
      <c r="B183" s="285" t="s">
        <v>2236</v>
      </c>
      <c r="C183" s="286">
        <v>31111</v>
      </c>
      <c r="D183" s="286">
        <v>1503</v>
      </c>
      <c r="E183" s="285" t="s">
        <v>2246</v>
      </c>
      <c r="F183" s="287">
        <v>1131</v>
      </c>
      <c r="G183" s="300">
        <v>55129</v>
      </c>
      <c r="H183" s="300">
        <v>55129</v>
      </c>
      <c r="I183" s="300">
        <v>55129</v>
      </c>
      <c r="J183" s="300">
        <v>55129</v>
      </c>
      <c r="K183" s="300">
        <v>55129</v>
      </c>
      <c r="L183" s="300">
        <v>55129</v>
      </c>
      <c r="M183" s="300">
        <v>55129</v>
      </c>
      <c r="N183" s="300">
        <v>55129</v>
      </c>
      <c r="O183" s="300">
        <v>55129</v>
      </c>
      <c r="P183" s="301">
        <v>55129</v>
      </c>
      <c r="Q183" s="300">
        <v>55129</v>
      </c>
      <c r="R183" s="300">
        <v>55129</v>
      </c>
      <c r="S183" s="289">
        <f>SUM(G183:R183)</f>
        <v>661548</v>
      </c>
      <c r="T183" s="277"/>
      <c r="U183" s="57"/>
      <c r="V183" s="298"/>
      <c r="W183" s="299"/>
    </row>
    <row r="184" spans="1:22" ht="15.75" customHeight="1">
      <c r="A184" s="284" t="s">
        <v>107</v>
      </c>
      <c r="B184" s="285" t="s">
        <v>2236</v>
      </c>
      <c r="C184" s="286">
        <v>31111</v>
      </c>
      <c r="D184" s="286">
        <v>1503</v>
      </c>
      <c r="E184" s="285" t="s">
        <v>2246</v>
      </c>
      <c r="F184" s="287">
        <v>1321</v>
      </c>
      <c r="G184" s="288"/>
      <c r="H184" s="288"/>
      <c r="I184" s="288"/>
      <c r="J184" s="288"/>
      <c r="K184" s="288"/>
      <c r="L184" s="300">
        <v>7121.5</v>
      </c>
      <c r="M184" s="288"/>
      <c r="N184" s="288"/>
      <c r="O184" s="288"/>
      <c r="P184" s="288"/>
      <c r="Q184" s="288"/>
      <c r="R184" s="300">
        <v>7121.5</v>
      </c>
      <c r="S184" s="289">
        <f>L184+R184</f>
        <v>14243</v>
      </c>
      <c r="T184" s="277"/>
      <c r="U184" s="298"/>
      <c r="V184" s="274"/>
    </row>
    <row r="185" spans="1:22" ht="15.75" customHeight="1">
      <c r="A185" s="284" t="s">
        <v>107</v>
      </c>
      <c r="B185" s="285" t="s">
        <v>2236</v>
      </c>
      <c r="C185" s="286">
        <v>31111</v>
      </c>
      <c r="D185" s="286">
        <v>1503</v>
      </c>
      <c r="E185" s="285" t="s">
        <v>2246</v>
      </c>
      <c r="F185" s="287">
        <v>1323</v>
      </c>
      <c r="G185" s="288"/>
      <c r="H185" s="288"/>
      <c r="I185" s="288"/>
      <c r="J185" s="288"/>
      <c r="K185" s="288"/>
      <c r="L185" s="288"/>
      <c r="M185" s="288"/>
      <c r="N185" s="288"/>
      <c r="O185" s="288"/>
      <c r="P185" s="288"/>
      <c r="Q185" s="288"/>
      <c r="R185" s="288">
        <v>118697</v>
      </c>
      <c r="S185" s="289">
        <v>118697</v>
      </c>
      <c r="T185" s="277"/>
      <c r="U185" s="57"/>
      <c r="V185" s="57"/>
    </row>
    <row r="186" spans="1:22" ht="15.75" customHeight="1">
      <c r="A186" s="284" t="s">
        <v>107</v>
      </c>
      <c r="B186" s="285" t="s">
        <v>2236</v>
      </c>
      <c r="C186" s="286">
        <v>31111</v>
      </c>
      <c r="D186" s="286">
        <v>1503</v>
      </c>
      <c r="E186" s="285" t="s">
        <v>2246</v>
      </c>
      <c r="F186" s="287">
        <v>1593</v>
      </c>
      <c r="G186" s="300">
        <v>4680</v>
      </c>
      <c r="H186" s="300">
        <v>4680</v>
      </c>
      <c r="I186" s="300">
        <v>4680</v>
      </c>
      <c r="J186" s="300">
        <v>4680</v>
      </c>
      <c r="K186" s="300">
        <v>4680</v>
      </c>
      <c r="L186" s="300">
        <v>4680</v>
      </c>
      <c r="M186" s="300">
        <v>4680</v>
      </c>
      <c r="N186" s="300">
        <v>4680</v>
      </c>
      <c r="O186" s="300">
        <v>4680</v>
      </c>
      <c r="P186" s="300">
        <v>4680</v>
      </c>
      <c r="Q186" s="300">
        <v>4680</v>
      </c>
      <c r="R186" s="300">
        <v>4680</v>
      </c>
      <c r="S186" s="289">
        <f>SUM(G186:R186)</f>
        <v>56160</v>
      </c>
      <c r="T186" s="277"/>
      <c r="U186" s="298"/>
      <c r="V186" s="274"/>
    </row>
    <row r="187" spans="1:22" ht="15.75" customHeight="1">
      <c r="A187" s="284" t="s">
        <v>107</v>
      </c>
      <c r="B187" s="285" t="s">
        <v>2236</v>
      </c>
      <c r="C187" s="286">
        <v>31111</v>
      </c>
      <c r="D187" s="286">
        <v>1503</v>
      </c>
      <c r="E187" s="285" t="s">
        <v>2246</v>
      </c>
      <c r="F187" s="287">
        <v>1594</v>
      </c>
      <c r="G187" s="300">
        <v>1800</v>
      </c>
      <c r="H187" s="300">
        <v>1800</v>
      </c>
      <c r="I187" s="300">
        <v>1800</v>
      </c>
      <c r="J187" s="300">
        <v>1800</v>
      </c>
      <c r="K187" s="300">
        <v>1800</v>
      </c>
      <c r="L187" s="300">
        <v>1800</v>
      </c>
      <c r="M187" s="300">
        <v>1800</v>
      </c>
      <c r="N187" s="300">
        <v>1800</v>
      </c>
      <c r="O187" s="300">
        <v>1800</v>
      </c>
      <c r="P187" s="300">
        <v>1800</v>
      </c>
      <c r="Q187" s="300">
        <v>1800</v>
      </c>
      <c r="R187" s="300">
        <v>1800</v>
      </c>
      <c r="S187" s="289">
        <f>SUM(G187:R187)</f>
        <v>21600</v>
      </c>
      <c r="T187" s="277"/>
      <c r="U187" s="57"/>
      <c r="V187" s="57"/>
    </row>
    <row r="188" spans="1:22" ht="15.75" customHeight="1">
      <c r="A188" s="284" t="s">
        <v>107</v>
      </c>
      <c r="B188" s="285" t="s">
        <v>2236</v>
      </c>
      <c r="C188" s="286">
        <v>31111</v>
      </c>
      <c r="D188" s="286">
        <v>1503</v>
      </c>
      <c r="E188" s="285" t="s">
        <v>2246</v>
      </c>
      <c r="F188" s="287">
        <v>1713</v>
      </c>
      <c r="G188" s="300">
        <v>4804.5</v>
      </c>
      <c r="H188" s="300">
        <v>4804.5</v>
      </c>
      <c r="I188" s="300">
        <v>4804.5</v>
      </c>
      <c r="J188" s="300">
        <v>4804.5</v>
      </c>
      <c r="K188" s="300">
        <v>4804.5</v>
      </c>
      <c r="L188" s="300">
        <v>4804.5</v>
      </c>
      <c r="M188" s="300">
        <v>4804.5</v>
      </c>
      <c r="N188" s="300">
        <v>4804.5</v>
      </c>
      <c r="O188" s="301">
        <v>4804.5</v>
      </c>
      <c r="P188" s="300">
        <v>4804.5</v>
      </c>
      <c r="Q188" s="300">
        <v>4804.5</v>
      </c>
      <c r="R188" s="300">
        <v>4804.5</v>
      </c>
      <c r="S188" s="289">
        <f>SUM(G188:R188)</f>
        <v>57654</v>
      </c>
      <c r="T188" s="277"/>
      <c r="U188" s="57"/>
      <c r="V188" s="57"/>
    </row>
    <row r="189" spans="1:22" ht="15.75" customHeight="1">
      <c r="A189" s="284" t="s">
        <v>107</v>
      </c>
      <c r="B189" s="285" t="s">
        <v>2236</v>
      </c>
      <c r="C189" s="286">
        <v>31111</v>
      </c>
      <c r="D189" s="286">
        <v>1503</v>
      </c>
      <c r="E189" s="285" t="s">
        <v>2246</v>
      </c>
      <c r="F189" s="287">
        <v>1714</v>
      </c>
      <c r="G189" s="300">
        <v>4804.5</v>
      </c>
      <c r="H189" s="300">
        <v>4804.5</v>
      </c>
      <c r="I189" s="300">
        <v>4804.5</v>
      </c>
      <c r="J189" s="300">
        <v>4804.5</v>
      </c>
      <c r="K189" s="300">
        <v>4804.5</v>
      </c>
      <c r="L189" s="300">
        <v>4804.5</v>
      </c>
      <c r="M189" s="300">
        <v>4804.5</v>
      </c>
      <c r="N189" s="300">
        <v>4804.5</v>
      </c>
      <c r="O189" s="300">
        <v>4804.5</v>
      </c>
      <c r="P189" s="300">
        <v>4804.5</v>
      </c>
      <c r="Q189" s="300">
        <v>4804.5</v>
      </c>
      <c r="R189" s="300">
        <v>4804.5</v>
      </c>
      <c r="S189" s="289">
        <f>SUM(G189:R189)</f>
        <v>57654</v>
      </c>
      <c r="T189" s="277"/>
      <c r="U189" s="57"/>
      <c r="V189" s="57"/>
    </row>
    <row r="190" spans="1:22" ht="15.75" customHeight="1">
      <c r="A190" s="290"/>
      <c r="B190" s="285"/>
      <c r="C190" s="286"/>
      <c r="D190" s="286"/>
      <c r="E190" s="285"/>
      <c r="F190" s="287"/>
      <c r="G190" s="288"/>
      <c r="H190" s="288"/>
      <c r="I190" s="288"/>
      <c r="J190" s="288"/>
      <c r="K190" s="288"/>
      <c r="L190" s="288"/>
      <c r="M190" s="288"/>
      <c r="N190" s="288"/>
      <c r="O190" s="288"/>
      <c r="P190" s="288"/>
      <c r="Q190" s="288"/>
      <c r="R190" s="288"/>
      <c r="S190" s="289"/>
      <c r="T190" s="277"/>
      <c r="U190" s="57"/>
      <c r="V190" s="57"/>
    </row>
    <row r="191" spans="1:22" ht="15.75" customHeight="1">
      <c r="A191" s="290"/>
      <c r="B191" s="285"/>
      <c r="C191" s="286"/>
      <c r="D191" s="286"/>
      <c r="E191" s="285"/>
      <c r="F191" s="287"/>
      <c r="G191" s="288"/>
      <c r="H191" s="288"/>
      <c r="I191" s="288"/>
      <c r="J191" s="288"/>
      <c r="K191" s="288"/>
      <c r="L191" s="288"/>
      <c r="M191" s="288"/>
      <c r="N191" s="288"/>
      <c r="O191" s="288"/>
      <c r="P191" s="288"/>
      <c r="Q191" s="288"/>
      <c r="R191" s="288"/>
      <c r="S191" s="289"/>
      <c r="T191" s="277"/>
      <c r="U191" s="57"/>
      <c r="V191" s="57"/>
    </row>
    <row r="192" spans="1:22" ht="15.75" customHeight="1">
      <c r="A192" s="292"/>
      <c r="B192" s="293"/>
      <c r="C192" s="293"/>
      <c r="D192" s="293"/>
      <c r="E192" s="294" t="s">
        <v>331</v>
      </c>
      <c r="F192" s="295"/>
      <c r="G192" s="296">
        <f aca="true" t="shared" si="0" ref="G192:S192">SUM(G177:G191)</f>
        <v>71218</v>
      </c>
      <c r="H192" s="296">
        <f t="shared" si="0"/>
        <v>96871.66</v>
      </c>
      <c r="I192" s="296">
        <f t="shared" si="0"/>
        <v>79739.23</v>
      </c>
      <c r="J192" s="296">
        <f t="shared" si="0"/>
        <v>73350.91</v>
      </c>
      <c r="K192" s="296">
        <f t="shared" si="0"/>
        <v>73744.82</v>
      </c>
      <c r="L192" s="296">
        <f t="shared" si="0"/>
        <v>90945.33</v>
      </c>
      <c r="M192" s="296">
        <f t="shared" si="0"/>
        <v>76742.06</v>
      </c>
      <c r="N192" s="296">
        <f t="shared" si="0"/>
        <v>71218</v>
      </c>
      <c r="O192" s="296">
        <f t="shared" si="0"/>
        <v>76437.75</v>
      </c>
      <c r="P192" s="296">
        <f t="shared" si="0"/>
        <v>85341.82</v>
      </c>
      <c r="Q192" s="296">
        <f t="shared" si="0"/>
        <v>75220.91</v>
      </c>
      <c r="R192" s="296">
        <f t="shared" si="0"/>
        <v>204341.51</v>
      </c>
      <c r="S192" s="297">
        <f t="shared" si="0"/>
        <v>1075172</v>
      </c>
      <c r="T192" s="277"/>
      <c r="U192" s="57"/>
      <c r="V192" s="57"/>
    </row>
    <row r="193" spans="1:22" ht="14.25">
      <c r="A193" s="255" t="s">
        <v>332</v>
      </c>
      <c r="B193" s="256"/>
      <c r="C193" s="256"/>
      <c r="D193" s="256"/>
      <c r="E193" s="256"/>
      <c r="F193" s="256"/>
      <c r="G193" s="256"/>
      <c r="H193" s="256"/>
      <c r="I193" s="256"/>
      <c r="J193" s="256"/>
      <c r="K193" s="256"/>
      <c r="L193" s="256"/>
      <c r="M193" s="256"/>
      <c r="N193" s="256"/>
      <c r="O193" s="256"/>
      <c r="P193" s="256"/>
      <c r="Q193" s="256"/>
      <c r="R193" s="256"/>
      <c r="S193" s="256"/>
      <c r="T193" s="57"/>
      <c r="U193" s="57"/>
      <c r="V193" s="57"/>
    </row>
    <row r="194" spans="1:22" ht="14.25">
      <c r="A194" s="57"/>
      <c r="B194" s="57"/>
      <c r="C194" s="57"/>
      <c r="D194" s="57"/>
      <c r="E194" s="57"/>
      <c r="F194" s="57"/>
      <c r="G194" s="57"/>
      <c r="H194" s="57"/>
      <c r="I194" s="57"/>
      <c r="J194" s="57"/>
      <c r="K194" s="275"/>
      <c r="L194" s="57"/>
      <c r="M194" s="275"/>
      <c r="N194" s="57"/>
      <c r="O194" s="57"/>
      <c r="P194" s="275"/>
      <c r="Q194" s="57"/>
      <c r="R194" s="57"/>
      <c r="S194" s="57"/>
      <c r="T194" s="57"/>
      <c r="U194" s="57"/>
      <c r="V194" s="57"/>
    </row>
    <row r="195" spans="1:22" ht="14.25">
      <c r="A195" s="143"/>
      <c r="B195" s="57"/>
      <c r="C195" s="57"/>
      <c r="D195" s="57"/>
      <c r="E195" s="57"/>
      <c r="F195" s="57"/>
      <c r="G195" s="57"/>
      <c r="H195" s="57"/>
      <c r="I195" s="57"/>
      <c r="J195" s="57"/>
      <c r="K195" s="57"/>
      <c r="L195" s="273"/>
      <c r="M195" s="57"/>
      <c r="N195" s="57"/>
      <c r="O195" s="57"/>
      <c r="P195" s="57"/>
      <c r="Q195" s="275"/>
      <c r="R195" s="57"/>
      <c r="S195" s="57"/>
      <c r="T195" s="57"/>
      <c r="U195" s="57"/>
      <c r="V195" s="57"/>
    </row>
    <row r="196" spans="1:22" ht="14.25">
      <c r="A196" s="57"/>
      <c r="B196" s="57"/>
      <c r="C196" s="57"/>
      <c r="D196" s="57"/>
      <c r="E196" s="57"/>
      <c r="F196" s="57"/>
      <c r="G196" s="57"/>
      <c r="H196" s="57"/>
      <c r="I196" s="57"/>
      <c r="J196" s="57"/>
      <c r="K196" s="57"/>
      <c r="L196" s="274"/>
      <c r="M196" s="57"/>
      <c r="N196" s="57"/>
      <c r="O196" s="57"/>
      <c r="P196" s="57"/>
      <c r="Q196" s="57"/>
      <c r="R196" s="57"/>
      <c r="S196" s="57"/>
      <c r="T196" s="57"/>
      <c r="U196" s="57"/>
      <c r="V196" s="57"/>
    </row>
    <row r="197" spans="1:22" ht="14.25">
      <c r="A197" s="57"/>
      <c r="B197" s="57"/>
      <c r="C197" s="57"/>
      <c r="D197" s="57"/>
      <c r="E197" s="57"/>
      <c r="F197" s="57"/>
      <c r="G197" s="57"/>
      <c r="H197" s="57"/>
      <c r="I197" s="57"/>
      <c r="J197" s="57"/>
      <c r="K197" s="57"/>
      <c r="L197" s="57"/>
      <c r="M197" s="57"/>
      <c r="N197" s="57"/>
      <c r="O197" s="57"/>
      <c r="P197" s="57"/>
      <c r="Q197" s="275"/>
      <c r="R197" s="275"/>
      <c r="S197" s="57"/>
      <c r="T197" s="57"/>
      <c r="U197" s="57"/>
      <c r="V197" s="57"/>
    </row>
    <row r="198" spans="1:22" ht="14.25">
      <c r="A198" s="57"/>
      <c r="B198" s="57"/>
      <c r="C198" s="57"/>
      <c r="D198" s="57"/>
      <c r="E198" s="57"/>
      <c r="F198" s="57"/>
      <c r="G198" s="57"/>
      <c r="H198" s="57"/>
      <c r="I198" s="57"/>
      <c r="J198" s="57"/>
      <c r="K198" s="57"/>
      <c r="L198" s="57"/>
      <c r="M198" s="57"/>
      <c r="N198" s="57"/>
      <c r="O198" s="57"/>
      <c r="P198" s="57"/>
      <c r="Q198" s="275"/>
      <c r="R198" s="57"/>
      <c r="S198" s="57"/>
      <c r="T198" s="57"/>
      <c r="U198" s="57"/>
      <c r="V198" s="57"/>
    </row>
    <row r="199" spans="1:22" ht="14.25">
      <c r="A199" s="57"/>
      <c r="B199" s="57"/>
      <c r="C199" s="57"/>
      <c r="D199" s="57"/>
      <c r="E199" s="57"/>
      <c r="F199" s="57"/>
      <c r="G199" s="57"/>
      <c r="H199" s="57"/>
      <c r="I199" s="57"/>
      <c r="J199" s="57"/>
      <c r="K199" s="57"/>
      <c r="L199" s="57"/>
      <c r="M199" s="57"/>
      <c r="N199" s="57"/>
      <c r="O199" s="57"/>
      <c r="P199" s="57"/>
      <c r="Q199" s="57"/>
      <c r="R199" s="57"/>
      <c r="S199" s="57"/>
      <c r="T199" s="57"/>
      <c r="U199" s="57"/>
      <c r="V199" s="57"/>
    </row>
    <row r="200" spans="1:22" ht="14.25">
      <c r="A200" s="57"/>
      <c r="B200" s="57"/>
      <c r="C200" s="57"/>
      <c r="D200" s="57"/>
      <c r="E200" s="57"/>
      <c r="F200" s="57"/>
      <c r="G200" s="57"/>
      <c r="H200" s="57"/>
      <c r="I200" s="57"/>
      <c r="J200" s="57"/>
      <c r="K200" s="57"/>
      <c r="L200" s="57"/>
      <c r="M200" s="57"/>
      <c r="N200" s="57"/>
      <c r="O200" s="57"/>
      <c r="P200" s="57"/>
      <c r="Q200" s="57"/>
      <c r="R200" s="57"/>
      <c r="S200" s="57"/>
      <c r="T200" s="57"/>
      <c r="U200" s="57"/>
      <c r="V200" s="57"/>
    </row>
    <row r="201" spans="1:22" ht="14.25">
      <c r="A201" s="57"/>
      <c r="B201" s="57"/>
      <c r="C201" s="57"/>
      <c r="D201" s="57"/>
      <c r="E201" s="57"/>
      <c r="F201" s="57"/>
      <c r="G201" s="57"/>
      <c r="H201" s="57"/>
      <c r="I201" s="57"/>
      <c r="J201" s="57"/>
      <c r="K201" s="57"/>
      <c r="L201" s="57"/>
      <c r="M201" s="57"/>
      <c r="N201" s="57"/>
      <c r="O201" s="57"/>
      <c r="P201" s="57"/>
      <c r="Q201" s="57"/>
      <c r="R201" s="57"/>
      <c r="S201" s="57"/>
      <c r="T201" s="57"/>
      <c r="U201" s="57"/>
      <c r="V201" s="57"/>
    </row>
    <row r="202" spans="1:22" ht="14.25">
      <c r="A202" s="57"/>
      <c r="B202" s="57"/>
      <c r="C202" s="57"/>
      <c r="D202" s="57"/>
      <c r="E202" s="57"/>
      <c r="F202" s="57"/>
      <c r="G202" s="57"/>
      <c r="H202" s="57"/>
      <c r="I202" s="57"/>
      <c r="J202" s="57"/>
      <c r="K202" s="57"/>
      <c r="L202" s="57"/>
      <c r="M202" s="57"/>
      <c r="N202" s="57"/>
      <c r="O202" s="57"/>
      <c r="P202" s="57"/>
      <c r="Q202" s="57"/>
      <c r="R202" s="57"/>
      <c r="S202" s="57"/>
      <c r="T202" s="57"/>
      <c r="U202" s="57"/>
      <c r="V202" s="57"/>
    </row>
    <row r="203" spans="1:22" ht="14.25">
      <c r="A203" s="57"/>
      <c r="B203" s="57"/>
      <c r="C203" s="57"/>
      <c r="D203" s="57"/>
      <c r="E203" s="57"/>
      <c r="F203" s="57"/>
      <c r="G203" s="57"/>
      <c r="H203" s="57"/>
      <c r="I203" s="57"/>
      <c r="J203" s="57"/>
      <c r="K203" s="57"/>
      <c r="L203" s="57"/>
      <c r="M203" s="57"/>
      <c r="N203" s="57"/>
      <c r="O203" s="57"/>
      <c r="P203" s="57"/>
      <c r="Q203" s="57"/>
      <c r="R203" s="57"/>
      <c r="S203" s="57"/>
      <c r="T203" s="57"/>
      <c r="U203" s="57"/>
      <c r="V203" s="57"/>
    </row>
    <row r="204" spans="1:22" ht="14.25">
      <c r="A204" s="57"/>
      <c r="B204" s="57"/>
      <c r="C204" s="57"/>
      <c r="D204" s="57"/>
      <c r="E204" s="57"/>
      <c r="F204" s="57"/>
      <c r="G204" s="57"/>
      <c r="H204" s="57"/>
      <c r="I204" s="57"/>
      <c r="J204" s="57"/>
      <c r="K204" s="57"/>
      <c r="L204" s="57"/>
      <c r="M204" s="57"/>
      <c r="N204" s="57"/>
      <c r="O204" s="57"/>
      <c r="P204" s="57"/>
      <c r="Q204" s="57"/>
      <c r="R204" s="57"/>
      <c r="S204" s="57"/>
      <c r="T204" s="57"/>
      <c r="U204" s="57"/>
      <c r="V204" s="57"/>
    </row>
    <row r="205" spans="1:22" ht="14.25">
      <c r="A205" s="57"/>
      <c r="B205" s="57"/>
      <c r="C205" s="57"/>
      <c r="D205" s="57"/>
      <c r="E205" s="57"/>
      <c r="F205" s="57"/>
      <c r="G205" s="57"/>
      <c r="H205" s="57"/>
      <c r="I205" s="57"/>
      <c r="J205" s="57"/>
      <c r="K205" s="57"/>
      <c r="L205" s="57"/>
      <c r="M205" s="57"/>
      <c r="N205" s="57"/>
      <c r="O205" s="57"/>
      <c r="P205" s="57"/>
      <c r="Q205" s="57"/>
      <c r="R205" s="57"/>
      <c r="S205" s="57"/>
      <c r="T205" s="57"/>
      <c r="U205" s="57"/>
      <c r="V205" s="57"/>
    </row>
    <row r="206" spans="1:22" ht="14.25">
      <c r="A206" s="57"/>
      <c r="B206" s="57"/>
      <c r="C206" s="57"/>
      <c r="D206" s="57"/>
      <c r="E206" s="57"/>
      <c r="F206" s="57"/>
      <c r="G206" s="57"/>
      <c r="H206" s="57"/>
      <c r="I206" s="57"/>
      <c r="J206" s="57"/>
      <c r="K206" s="57"/>
      <c r="L206" s="57"/>
      <c r="M206" s="57"/>
      <c r="N206" s="57"/>
      <c r="O206" s="57"/>
      <c r="P206" s="57"/>
      <c r="Q206" s="57"/>
      <c r="R206" s="57"/>
      <c r="S206" s="57"/>
      <c r="T206" s="57"/>
      <c r="U206" s="57"/>
      <c r="V206" s="57"/>
    </row>
    <row r="207" spans="1:22" ht="14.25">
      <c r="A207" s="57"/>
      <c r="B207" s="57"/>
      <c r="C207" s="57"/>
      <c r="D207" s="57"/>
      <c r="E207" s="57"/>
      <c r="F207" s="57"/>
      <c r="G207" s="57"/>
      <c r="H207" s="57"/>
      <c r="I207" s="57"/>
      <c r="J207" s="57"/>
      <c r="K207" s="57"/>
      <c r="L207" s="57"/>
      <c r="M207" s="57"/>
      <c r="N207" s="57"/>
      <c r="O207" s="57"/>
      <c r="P207" s="57"/>
      <c r="Q207" s="57"/>
      <c r="R207" s="57"/>
      <c r="S207" s="57"/>
      <c r="T207" s="57"/>
      <c r="U207" s="57"/>
      <c r="V207" s="57"/>
    </row>
    <row r="208" spans="1:22" ht="14.25">
      <c r="A208" s="57"/>
      <c r="B208" s="57"/>
      <c r="C208" s="57"/>
      <c r="D208" s="57"/>
      <c r="E208" s="57"/>
      <c r="F208" s="57"/>
      <c r="G208" s="57"/>
      <c r="H208" s="57"/>
      <c r="I208" s="57"/>
      <c r="J208" s="57"/>
      <c r="K208" s="57"/>
      <c r="L208" s="57"/>
      <c r="M208" s="57"/>
      <c r="N208" s="57"/>
      <c r="O208" s="57"/>
      <c r="P208" s="57"/>
      <c r="Q208" s="57"/>
      <c r="R208" s="57"/>
      <c r="S208" s="57"/>
      <c r="T208" s="57"/>
      <c r="U208" s="57"/>
      <c r="V208" s="57"/>
    </row>
    <row r="209" spans="1:22" ht="14.25">
      <c r="A209" s="57"/>
      <c r="B209" s="57"/>
      <c r="C209" s="57"/>
      <c r="D209" s="57"/>
      <c r="E209" s="57"/>
      <c r="F209" s="57"/>
      <c r="G209" s="57"/>
      <c r="H209" s="57"/>
      <c r="I209" s="57"/>
      <c r="J209" s="57"/>
      <c r="K209" s="57"/>
      <c r="L209" s="57"/>
      <c r="M209" s="57"/>
      <c r="N209" s="57"/>
      <c r="O209" s="57"/>
      <c r="P209" s="57"/>
      <c r="Q209" s="57"/>
      <c r="R209" s="57"/>
      <c r="S209" s="57"/>
      <c r="T209" s="57"/>
      <c r="U209" s="57"/>
      <c r="V209" s="57"/>
    </row>
    <row r="210" spans="1:22" ht="14.25">
      <c r="A210" s="57"/>
      <c r="B210" s="57"/>
      <c r="C210" s="57"/>
      <c r="D210" s="57"/>
      <c r="E210" s="57"/>
      <c r="F210" s="57"/>
      <c r="G210" s="57"/>
      <c r="H210" s="57"/>
      <c r="I210" s="57"/>
      <c r="J210" s="57"/>
      <c r="K210" s="57"/>
      <c r="L210" s="57"/>
      <c r="M210" s="57"/>
      <c r="N210" s="57"/>
      <c r="O210" s="57"/>
      <c r="P210" s="57"/>
      <c r="Q210" s="57"/>
      <c r="R210" s="57"/>
      <c r="S210" s="57"/>
      <c r="T210" s="57"/>
      <c r="U210" s="57"/>
      <c r="V210" s="57"/>
    </row>
    <row r="211" spans="1:22" ht="14.25">
      <c r="A211" s="57"/>
      <c r="B211" s="57"/>
      <c r="C211" s="57"/>
      <c r="D211" s="57"/>
      <c r="E211" s="57"/>
      <c r="F211" s="57"/>
      <c r="G211" s="57"/>
      <c r="H211" s="57"/>
      <c r="I211" s="57"/>
      <c r="J211" s="57"/>
      <c r="K211" s="57"/>
      <c r="L211" s="57"/>
      <c r="M211" s="57"/>
      <c r="N211" s="57"/>
      <c r="O211" s="57"/>
      <c r="P211" s="57"/>
      <c r="Q211" s="57"/>
      <c r="R211" s="57"/>
      <c r="S211" s="57"/>
      <c r="T211" s="57"/>
      <c r="U211" s="57"/>
      <c r="V211" s="57"/>
    </row>
    <row r="212" spans="1:22" ht="14.25">
      <c r="A212" s="57"/>
      <c r="B212" s="57"/>
      <c r="C212" s="57"/>
      <c r="D212" s="57"/>
      <c r="E212" s="57"/>
      <c r="F212" s="57"/>
      <c r="G212" s="57"/>
      <c r="H212" s="57"/>
      <c r="I212" s="57"/>
      <c r="J212" s="57"/>
      <c r="K212" s="57"/>
      <c r="L212" s="57"/>
      <c r="M212" s="57"/>
      <c r="N212" s="57"/>
      <c r="O212" s="57"/>
      <c r="P212" s="57"/>
      <c r="Q212" s="57"/>
      <c r="R212" s="57"/>
      <c r="S212" s="57"/>
      <c r="T212" s="57"/>
      <c r="U212" s="57"/>
      <c r="V212" s="57"/>
    </row>
    <row r="213" spans="1:22" ht="14.25">
      <c r="A213" s="57"/>
      <c r="B213" s="57"/>
      <c r="C213" s="57"/>
      <c r="D213" s="57"/>
      <c r="E213" s="57"/>
      <c r="F213" s="57"/>
      <c r="G213" s="57"/>
      <c r="H213" s="57"/>
      <c r="I213" s="57"/>
      <c r="J213" s="57"/>
      <c r="K213" s="57"/>
      <c r="L213" s="57"/>
      <c r="M213" s="57"/>
      <c r="N213" s="57"/>
      <c r="O213" s="57"/>
      <c r="P213" s="57"/>
      <c r="Q213" s="57"/>
      <c r="R213" s="57"/>
      <c r="S213" s="57"/>
      <c r="T213" s="57"/>
      <c r="U213" s="57"/>
      <c r="V213" s="57"/>
    </row>
    <row r="214" spans="1:22" ht="14.25">
      <c r="A214" s="57"/>
      <c r="B214" s="57"/>
      <c r="C214" s="57"/>
      <c r="D214" s="57"/>
      <c r="E214" s="57"/>
      <c r="F214" s="57"/>
      <c r="G214" s="57"/>
      <c r="H214" s="57"/>
      <c r="I214" s="57"/>
      <c r="J214" s="57"/>
      <c r="K214" s="57"/>
      <c r="L214" s="57"/>
      <c r="M214" s="57"/>
      <c r="N214" s="57"/>
      <c r="O214" s="57"/>
      <c r="P214" s="57"/>
      <c r="Q214" s="57"/>
      <c r="R214" s="57"/>
      <c r="S214" s="57"/>
      <c r="T214" s="57"/>
      <c r="U214" s="57"/>
      <c r="V214" s="57"/>
    </row>
    <row r="215" spans="1:22" ht="14.25">
      <c r="A215" s="57"/>
      <c r="B215" s="57"/>
      <c r="C215" s="57"/>
      <c r="D215" s="57"/>
      <c r="E215" s="57"/>
      <c r="F215" s="57"/>
      <c r="G215" s="57"/>
      <c r="H215" s="57"/>
      <c r="I215" s="57"/>
      <c r="J215" s="57"/>
      <c r="K215" s="57"/>
      <c r="L215" s="57"/>
      <c r="M215" s="57"/>
      <c r="N215" s="57"/>
      <c r="O215" s="57"/>
      <c r="P215" s="57"/>
      <c r="Q215" s="57"/>
      <c r="R215" s="57"/>
      <c r="S215" s="57"/>
      <c r="T215" s="57"/>
      <c r="U215" s="57"/>
      <c r="V215" s="57"/>
    </row>
    <row r="216" spans="1:22" ht="14.25">
      <c r="A216" s="57"/>
      <c r="B216" s="57"/>
      <c r="C216" s="57"/>
      <c r="D216" s="57"/>
      <c r="E216" s="57"/>
      <c r="F216" s="57"/>
      <c r="G216" s="57"/>
      <c r="H216" s="57"/>
      <c r="I216" s="57"/>
      <c r="J216" s="57"/>
      <c r="K216" s="57"/>
      <c r="L216" s="57"/>
      <c r="M216" s="57"/>
      <c r="N216" s="57"/>
      <c r="O216" s="57"/>
      <c r="P216" s="57"/>
      <c r="Q216" s="57"/>
      <c r="R216" s="57"/>
      <c r="S216" s="57"/>
      <c r="T216" s="57"/>
      <c r="U216" s="57"/>
      <c r="V216" s="57"/>
    </row>
    <row r="217" spans="1:22" ht="14.25">
      <c r="A217" s="57"/>
      <c r="B217" s="57"/>
      <c r="C217" s="57"/>
      <c r="D217" s="57"/>
      <c r="E217" s="57"/>
      <c r="F217" s="57"/>
      <c r="G217" s="57"/>
      <c r="H217" s="57"/>
      <c r="I217" s="57"/>
      <c r="J217" s="57"/>
      <c r="K217" s="57"/>
      <c r="L217" s="57"/>
      <c r="M217" s="57"/>
      <c r="N217" s="57"/>
      <c r="O217" s="57"/>
      <c r="P217" s="57"/>
      <c r="Q217" s="57"/>
      <c r="R217" s="57"/>
      <c r="S217" s="57"/>
      <c r="T217" s="57"/>
      <c r="U217" s="57"/>
      <c r="V217" s="57"/>
    </row>
    <row r="218" spans="1:22" ht="14.25">
      <c r="A218" s="57"/>
      <c r="B218" s="57"/>
      <c r="C218" s="57"/>
      <c r="D218" s="57"/>
      <c r="E218" s="57"/>
      <c r="F218" s="57"/>
      <c r="G218" s="57"/>
      <c r="H218" s="57"/>
      <c r="I218" s="57"/>
      <c r="J218" s="57"/>
      <c r="K218" s="57"/>
      <c r="L218" s="57"/>
      <c r="M218" s="57"/>
      <c r="N218" s="57"/>
      <c r="O218" s="57"/>
      <c r="P218" s="57"/>
      <c r="Q218" s="57"/>
      <c r="R218" s="57"/>
      <c r="S218" s="57"/>
      <c r="T218" s="57"/>
      <c r="U218" s="57"/>
      <c r="V218" s="57"/>
    </row>
    <row r="219" spans="1:22" ht="14.25">
      <c r="A219" s="57"/>
      <c r="B219" s="57"/>
      <c r="C219" s="57"/>
      <c r="D219" s="57"/>
      <c r="E219" s="57"/>
      <c r="F219" s="57"/>
      <c r="G219" s="57"/>
      <c r="H219" s="57"/>
      <c r="I219" s="57"/>
      <c r="J219" s="57"/>
      <c r="K219" s="57"/>
      <c r="L219" s="57"/>
      <c r="M219" s="57"/>
      <c r="N219" s="57"/>
      <c r="O219" s="57"/>
      <c r="P219" s="57"/>
      <c r="Q219" s="57"/>
      <c r="R219" s="57"/>
      <c r="S219" s="57"/>
      <c r="T219" s="57"/>
      <c r="U219" s="57"/>
      <c r="V219" s="57"/>
    </row>
    <row r="220" spans="1:22" ht="14.25">
      <c r="A220" s="57"/>
      <c r="B220" s="57"/>
      <c r="C220" s="57"/>
      <c r="D220" s="57"/>
      <c r="E220" s="57"/>
      <c r="F220" s="57"/>
      <c r="G220" s="57"/>
      <c r="H220" s="57"/>
      <c r="I220" s="57"/>
      <c r="J220" s="57"/>
      <c r="K220" s="57"/>
      <c r="L220" s="57"/>
      <c r="M220" s="57"/>
      <c r="N220" s="57"/>
      <c r="O220" s="57"/>
      <c r="P220" s="57"/>
      <c r="Q220" s="57"/>
      <c r="R220" s="57"/>
      <c r="S220" s="57"/>
      <c r="T220" s="57"/>
      <c r="U220" s="57"/>
      <c r="V220" s="57"/>
    </row>
    <row r="221" spans="1:22" ht="14.25">
      <c r="A221" s="57"/>
      <c r="B221" s="57"/>
      <c r="C221" s="57"/>
      <c r="D221" s="57"/>
      <c r="E221" s="57"/>
      <c r="F221" s="57"/>
      <c r="G221" s="57"/>
      <c r="H221" s="57"/>
      <c r="I221" s="57"/>
      <c r="J221" s="57"/>
      <c r="K221" s="57"/>
      <c r="L221" s="57"/>
      <c r="M221" s="57"/>
      <c r="N221" s="57"/>
      <c r="O221" s="57"/>
      <c r="P221" s="57"/>
      <c r="Q221" s="57"/>
      <c r="R221" s="57"/>
      <c r="S221" s="57"/>
      <c r="T221" s="57"/>
      <c r="U221" s="57"/>
      <c r="V221" s="57"/>
    </row>
    <row r="222" spans="1:22" ht="14.25">
      <c r="A222" s="57"/>
      <c r="B222" s="57"/>
      <c r="C222" s="57"/>
      <c r="D222" s="57"/>
      <c r="E222" s="57"/>
      <c r="F222" s="57"/>
      <c r="G222" s="57"/>
      <c r="H222" s="57"/>
      <c r="I222" s="57"/>
      <c r="J222" s="57"/>
      <c r="K222" s="57"/>
      <c r="L222" s="57"/>
      <c r="M222" s="57"/>
      <c r="N222" s="57"/>
      <c r="O222" s="57"/>
      <c r="P222" s="57"/>
      <c r="Q222" s="57"/>
      <c r="R222" s="57"/>
      <c r="S222" s="57"/>
      <c r="T222" s="57"/>
      <c r="U222" s="57"/>
      <c r="V222" s="57"/>
    </row>
    <row r="223" spans="1:22" ht="14.25">
      <c r="A223" s="143"/>
      <c r="B223" s="57"/>
      <c r="C223" s="57"/>
      <c r="D223" s="57"/>
      <c r="E223" s="57"/>
      <c r="F223" s="57"/>
      <c r="G223" s="57"/>
      <c r="H223" s="57"/>
      <c r="I223" s="57"/>
      <c r="J223" s="57"/>
      <c r="K223" s="57"/>
      <c r="L223" s="57"/>
      <c r="M223" s="57"/>
      <c r="N223" s="57"/>
      <c r="O223" s="57"/>
      <c r="P223" s="57"/>
      <c r="Q223" s="57"/>
      <c r="R223" s="57"/>
      <c r="S223" s="57"/>
      <c r="T223" s="57"/>
      <c r="U223" s="57"/>
      <c r="V223" s="57"/>
    </row>
  </sheetData>
  <sheetProtection/>
  <mergeCells count="45">
    <mergeCell ref="A115:M115"/>
    <mergeCell ref="A117:M117"/>
    <mergeCell ref="C118:M118"/>
    <mergeCell ref="C119:M119"/>
    <mergeCell ref="C120:M120"/>
    <mergeCell ref="A123:M123"/>
    <mergeCell ref="C124:M124"/>
    <mergeCell ref="C125:M125"/>
    <mergeCell ref="C126:M126"/>
    <mergeCell ref="C127:M127"/>
    <mergeCell ref="A130:M130"/>
    <mergeCell ref="C131:M131"/>
    <mergeCell ref="C132:M132"/>
    <mergeCell ref="C133:M133"/>
    <mergeCell ref="C134:M134"/>
    <mergeCell ref="C135:M135"/>
    <mergeCell ref="C138:M138"/>
    <mergeCell ref="C139:M139"/>
    <mergeCell ref="A142:M142"/>
    <mergeCell ref="C143:M143"/>
    <mergeCell ref="C136:M136"/>
    <mergeCell ref="C137:M137"/>
    <mergeCell ref="C144:M144"/>
    <mergeCell ref="C145:M145"/>
    <mergeCell ref="C146:M146"/>
    <mergeCell ref="C147:M147"/>
    <mergeCell ref="C148:M148"/>
    <mergeCell ref="C149:M149"/>
    <mergeCell ref="A154:M154"/>
    <mergeCell ref="C155:M155"/>
    <mergeCell ref="C156:M156"/>
    <mergeCell ref="C157:M157"/>
    <mergeCell ref="C158:M158"/>
    <mergeCell ref="C159:M159"/>
    <mergeCell ref="C160:M160"/>
    <mergeCell ref="C161:M161"/>
    <mergeCell ref="A166:M166"/>
    <mergeCell ref="A163:M163"/>
    <mergeCell ref="A175:M175"/>
    <mergeCell ref="N175:S175"/>
    <mergeCell ref="C167:M167"/>
    <mergeCell ref="C168:M168"/>
    <mergeCell ref="A171:M171"/>
    <mergeCell ref="B172:M172"/>
    <mergeCell ref="B173:M173"/>
  </mergeCells>
  <dataValidations count="12">
    <dataValidation type="list" allowBlank="1" showInputMessage="1" showErrorMessage="1" prompt="Selecciona la Finalidad" sqref="B118">
      <formula1>B2:B5</formula1>
    </dataValidation>
    <dataValidation type="list" allowBlank="1" showInputMessage="1" showErrorMessage="1" prompt="Selecciona la Función" sqref="B119">
      <formula1>E2:E29</formula1>
    </dataValidation>
    <dataValidation type="list" allowBlank="1" showInputMessage="1" showErrorMessage="1" prompt="Selecciona la Subfunción" sqref="B120">
      <formula1>H2:H112</formula1>
    </dataValidation>
    <dataValidation type="list" allowBlank="1" showInputMessage="1" showErrorMessage="1" prompt="Selecciona el Orden de Gobierno" sqref="B155">
      <formula1>K2</formula1>
    </dataValidation>
    <dataValidation type="list" allowBlank="1" showInputMessage="1" showErrorMessage="1" prompt="Selecciona Financiero o No" sqref="B156">
      <formula1>K3</formula1>
    </dataValidation>
    <dataValidation type="list" allowBlank="1" showInputMessage="1" showErrorMessage="1" prompt="Selecciona el Sector" sqref="B157">
      <formula1>K4</formula1>
    </dataValidation>
    <dataValidation type="list" allowBlank="1" showInputMessage="1" showErrorMessage="1" prompt="Selecciona el Subsector" sqref="B158">
      <formula1>K7:K8</formula1>
    </dataValidation>
    <dataValidation type="list" allowBlank="1" showInputMessage="1" showErrorMessage="1" prompt="Selecciona el Ente Publico" sqref="B159">
      <formula1>K6:K7</formula1>
    </dataValidation>
    <dataValidation type="list" allowBlank="1" showInputMessage="1" showErrorMessage="1" prompt="Selecciona la Subfunción" sqref="A177">
      <formula1>H2:H112</formula1>
    </dataValidation>
    <dataValidation type="list" allowBlank="1" showInputMessage="1" showErrorMessage="1" prompt="Selecciona la Subfunción" sqref="A178">
      <formula1>H2:H112</formula1>
    </dataValidation>
    <dataValidation type="list" allowBlank="1" showInputMessage="1" showErrorMessage="1" prompt="Selecciona la Subfunción" sqref="A179">
      <formula1>H2:H112</formula1>
    </dataValidation>
    <dataValidation type="list" allowBlank="1" showInputMessage="1" showErrorMessage="1" prompt="Selecciona la Subfunción" sqref="A180:A191">
      <formula1>H2:H112</formula1>
    </dataValidation>
  </dataValidations>
  <printOptions/>
  <pageMargins left="0.25" right="0.25" top="0.75" bottom="0.75" header="0.3" footer="0.3"/>
  <pageSetup horizontalDpi="600" verticalDpi="600" orientation="landscape" scale="80" r:id="rId1"/>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C13" sqref="C13"/>
    </sheetView>
  </sheetViews>
  <sheetFormatPr defaultColWidth="12.140625" defaultRowHeight="15" customHeight="1"/>
  <cols>
    <col min="1" max="1" width="10.421875" style="0" customWidth="1"/>
    <col min="2" max="2" width="24.7109375" style="0" customWidth="1"/>
    <col min="3" max="3" width="135.8515625" style="0" customWidth="1"/>
  </cols>
  <sheetData>
    <row r="1" spans="1:6" ht="18.75" customHeight="1">
      <c r="A1" s="55" t="s">
        <v>341</v>
      </c>
      <c r="B1" s="171" t="s">
        <v>342</v>
      </c>
      <c r="C1" s="121" t="s">
        <v>343</v>
      </c>
      <c r="D1" s="120"/>
      <c r="E1" s="57"/>
      <c r="F1" s="57"/>
    </row>
    <row r="2" spans="1:6" ht="63" customHeight="1">
      <c r="A2" s="106">
        <v>1</v>
      </c>
      <c r="B2" s="132" t="s">
        <v>344</v>
      </c>
      <c r="C2" s="175" t="s">
        <v>345</v>
      </c>
      <c r="D2" s="120"/>
      <c r="E2" s="57"/>
      <c r="F2" s="57"/>
    </row>
    <row r="3" spans="1:6" ht="31.5" customHeight="1">
      <c r="A3" s="106">
        <v>2</v>
      </c>
      <c r="B3" s="132" t="s">
        <v>346</v>
      </c>
      <c r="C3" s="175" t="s">
        <v>347</v>
      </c>
      <c r="D3" s="120"/>
      <c r="E3" s="57"/>
      <c r="F3" s="57"/>
    </row>
    <row r="4" spans="1:6" ht="31.5" customHeight="1">
      <c r="A4" s="106">
        <v>3</v>
      </c>
      <c r="B4" s="132" t="s">
        <v>348</v>
      </c>
      <c r="C4" s="175" t="s">
        <v>349</v>
      </c>
      <c r="D4" s="120"/>
      <c r="E4" s="57"/>
      <c r="F4" s="57"/>
    </row>
    <row r="5" spans="1:6" ht="63" customHeight="1">
      <c r="A5" s="106">
        <v>4</v>
      </c>
      <c r="B5" s="132" t="s">
        <v>350</v>
      </c>
      <c r="C5" s="175" t="s">
        <v>351</v>
      </c>
      <c r="D5" s="120"/>
      <c r="E5" s="57"/>
      <c r="F5" s="57"/>
    </row>
    <row r="6" spans="1:6" ht="31.5" customHeight="1">
      <c r="A6" s="106">
        <v>5</v>
      </c>
      <c r="B6" s="132" t="s">
        <v>352</v>
      </c>
      <c r="C6" s="175" t="s">
        <v>353</v>
      </c>
      <c r="D6" s="120"/>
      <c r="E6" s="57"/>
      <c r="F6" s="57"/>
    </row>
    <row r="7" spans="1:6" ht="31.5" customHeight="1">
      <c r="A7" s="106">
        <v>6</v>
      </c>
      <c r="B7" s="132" t="s">
        <v>354</v>
      </c>
      <c r="C7" s="175" t="s">
        <v>355</v>
      </c>
      <c r="D7" s="120"/>
      <c r="E7" s="57"/>
      <c r="F7" s="57"/>
    </row>
    <row r="8" spans="1:6" ht="31.5" customHeight="1">
      <c r="A8" s="160">
        <v>7</v>
      </c>
      <c r="B8" s="119" t="s">
        <v>356</v>
      </c>
      <c r="C8" s="176" t="s">
        <v>357</v>
      </c>
      <c r="D8" s="120"/>
      <c r="E8" s="57"/>
      <c r="F8" s="57"/>
    </row>
    <row r="9" spans="1:6" ht="14.25">
      <c r="A9" s="111"/>
      <c r="B9" s="111"/>
      <c r="C9" s="111"/>
      <c r="D9" s="57"/>
      <c r="E9" s="57"/>
      <c r="F9" s="57"/>
    </row>
    <row r="10" spans="1:6" ht="14.25">
      <c r="A10" s="57"/>
      <c r="B10" s="57"/>
      <c r="C10" s="57"/>
      <c r="D10" s="57"/>
      <c r="E10" s="57"/>
      <c r="F10" s="57"/>
    </row>
    <row r="11" spans="1:6" ht="14.25">
      <c r="A11" s="57"/>
      <c r="B11" s="57"/>
      <c r="C11" s="57"/>
      <c r="D11" s="57"/>
      <c r="E11" s="57"/>
      <c r="F11" s="57"/>
    </row>
    <row r="12" spans="1:6" ht="14.25">
      <c r="A12" s="57"/>
      <c r="B12" s="57"/>
      <c r="C12" s="57"/>
      <c r="D12" s="57"/>
      <c r="E12" s="57"/>
      <c r="F12" s="57"/>
    </row>
    <row r="13" spans="1:6" ht="14.25">
      <c r="A13" s="57"/>
      <c r="B13" s="57"/>
      <c r="C13" s="57"/>
      <c r="D13" s="57"/>
      <c r="E13" s="57"/>
      <c r="F13" s="57"/>
    </row>
    <row r="14" spans="1:6" ht="14.25">
      <c r="A14" s="57"/>
      <c r="B14" s="57"/>
      <c r="C14" s="57"/>
      <c r="D14" s="57"/>
      <c r="E14" s="57"/>
      <c r="F14" s="57"/>
    </row>
    <row r="15" spans="1:6" ht="14.25">
      <c r="A15" s="57"/>
      <c r="B15" s="57"/>
      <c r="C15" s="57"/>
      <c r="D15" s="57"/>
      <c r="E15" s="57"/>
      <c r="F15" s="57"/>
    </row>
    <row r="16" spans="1:6" ht="14.25">
      <c r="A16" s="57"/>
      <c r="B16" s="57"/>
      <c r="C16" s="57"/>
      <c r="D16" s="57"/>
      <c r="E16" s="57"/>
      <c r="F16" s="57"/>
    </row>
    <row r="17" spans="1:6" ht="14.25">
      <c r="A17" s="57"/>
      <c r="B17" s="57"/>
      <c r="C17" s="57"/>
      <c r="D17" s="57"/>
      <c r="E17" s="57"/>
      <c r="F17" s="57"/>
    </row>
    <row r="18" spans="1:6" ht="14.25">
      <c r="A18" s="57"/>
      <c r="B18" s="57"/>
      <c r="C18" s="57"/>
      <c r="D18" s="57"/>
      <c r="E18" s="57"/>
      <c r="F18" s="57"/>
    </row>
    <row r="19" spans="1:6" ht="14.25">
      <c r="A19" s="57"/>
      <c r="B19" s="57"/>
      <c r="C19" s="57"/>
      <c r="D19" s="57"/>
      <c r="E19" s="57"/>
      <c r="F19" s="57"/>
    </row>
    <row r="20" spans="1:6" ht="14.25">
      <c r="A20" s="57"/>
      <c r="B20" s="57"/>
      <c r="C20" s="57"/>
      <c r="D20" s="57"/>
      <c r="E20" s="57"/>
      <c r="F20" s="57"/>
    </row>
  </sheetData>
  <sheetProtection/>
  <printOptions horizontalCentered="1"/>
  <pageMargins left="0.25" right="0.25" top="0.75" bottom="0.75" header="0.3" footer="0.3"/>
  <pageSetup horizontalDpi="600" verticalDpi="600" orientation="landscape" scale="80" r:id="rId1"/>
</worksheet>
</file>

<file path=xl/worksheets/sheet4.xml><?xml version="1.0" encoding="utf-8"?>
<worksheet xmlns="http://schemas.openxmlformats.org/spreadsheetml/2006/main" xmlns:r="http://schemas.openxmlformats.org/officeDocument/2006/relationships">
  <dimension ref="A1:F139"/>
  <sheetViews>
    <sheetView zoomScalePageLayoutView="0" workbookViewId="0" topLeftCell="A1">
      <selection activeCell="B6" sqref="B6"/>
    </sheetView>
  </sheetViews>
  <sheetFormatPr defaultColWidth="12.140625" defaultRowHeight="15" customHeight="1"/>
  <cols>
    <col min="1" max="1" width="11.57421875" style="56" customWidth="1"/>
    <col min="2" max="2" width="68.57421875" style="56" customWidth="1"/>
    <col min="3" max="3" width="103.00390625" style="56" customWidth="1"/>
  </cols>
  <sheetData>
    <row r="1" spans="1:6" ht="14.25">
      <c r="A1" s="107" t="s">
        <v>341</v>
      </c>
      <c r="B1" s="107" t="s">
        <v>274</v>
      </c>
      <c r="C1" s="127" t="s">
        <v>358</v>
      </c>
      <c r="D1" s="120"/>
      <c r="E1" s="57"/>
      <c r="F1" s="57"/>
    </row>
    <row r="2" spans="1:6" ht="72">
      <c r="A2" s="63" t="s">
        <v>359</v>
      </c>
      <c r="B2" s="38"/>
      <c r="C2" s="80"/>
      <c r="D2" s="120"/>
      <c r="E2" s="57"/>
      <c r="F2" s="57"/>
    </row>
    <row r="3" spans="1:6" ht="14.25">
      <c r="A3" s="60" t="s">
        <v>293</v>
      </c>
      <c r="B3" s="60" t="s">
        <v>360</v>
      </c>
      <c r="C3" s="60" t="s">
        <v>361</v>
      </c>
      <c r="D3" s="120"/>
      <c r="E3" s="57"/>
      <c r="F3" s="57"/>
    </row>
    <row r="4" spans="1:6" ht="14.25">
      <c r="A4" s="60" t="s">
        <v>362</v>
      </c>
      <c r="B4" s="60" t="s">
        <v>363</v>
      </c>
      <c r="C4" s="60" t="s">
        <v>364</v>
      </c>
      <c r="D4" s="120"/>
      <c r="E4" s="57"/>
      <c r="F4" s="57"/>
    </row>
    <row r="5" spans="1:6" ht="36">
      <c r="A5" s="63" t="s">
        <v>365</v>
      </c>
      <c r="B5" s="38"/>
      <c r="C5" s="80"/>
      <c r="D5" s="120"/>
      <c r="E5" s="57"/>
      <c r="F5" s="57"/>
    </row>
    <row r="6" spans="1:6" ht="36" customHeight="1">
      <c r="A6" s="60" t="s">
        <v>288</v>
      </c>
      <c r="B6" s="60" t="s">
        <v>366</v>
      </c>
      <c r="C6" s="60" t="s">
        <v>367</v>
      </c>
      <c r="D6" s="120"/>
      <c r="E6" s="57"/>
      <c r="F6" s="57"/>
    </row>
    <row r="7" spans="1:6" ht="14.25">
      <c r="A7" s="60"/>
      <c r="B7" s="60"/>
      <c r="C7" s="60" t="s">
        <v>368</v>
      </c>
      <c r="D7" s="120"/>
      <c r="E7" s="57"/>
      <c r="F7" s="57"/>
    </row>
    <row r="8" spans="1:6" ht="14.25">
      <c r="A8" s="60"/>
      <c r="B8" s="60"/>
      <c r="C8" s="60" t="s">
        <v>369</v>
      </c>
      <c r="D8" s="120"/>
      <c r="E8" s="57"/>
      <c r="F8" s="57"/>
    </row>
    <row r="9" spans="1:6" ht="14.25">
      <c r="A9" s="60"/>
      <c r="B9" s="60"/>
      <c r="C9" s="60" t="s">
        <v>370</v>
      </c>
      <c r="D9" s="120"/>
      <c r="E9" s="57"/>
      <c r="F9" s="57"/>
    </row>
    <row r="10" spans="1:6" ht="36" customHeight="1">
      <c r="A10" s="60" t="s">
        <v>371</v>
      </c>
      <c r="B10" s="60" t="s">
        <v>372</v>
      </c>
      <c r="C10" s="60" t="s">
        <v>373</v>
      </c>
      <c r="D10" s="120"/>
      <c r="E10" s="57"/>
      <c r="F10" s="57"/>
    </row>
    <row r="11" spans="1:6" ht="36" customHeight="1">
      <c r="A11" s="60" t="s">
        <v>374</v>
      </c>
      <c r="B11" s="60" t="s">
        <v>375</v>
      </c>
      <c r="C11" s="60" t="s">
        <v>376</v>
      </c>
      <c r="D11" s="120"/>
      <c r="E11" s="57"/>
      <c r="F11" s="57"/>
    </row>
    <row r="12" spans="1:6" ht="14.25">
      <c r="A12" s="60" t="s">
        <v>289</v>
      </c>
      <c r="B12" s="60" t="s">
        <v>377</v>
      </c>
      <c r="C12" s="60" t="s">
        <v>378</v>
      </c>
      <c r="D12" s="120"/>
      <c r="E12" s="57"/>
      <c r="F12" s="57"/>
    </row>
    <row r="13" spans="1:6" ht="24" customHeight="1">
      <c r="A13" s="60" t="s">
        <v>379</v>
      </c>
      <c r="B13" s="60" t="s">
        <v>380</v>
      </c>
      <c r="C13" s="60" t="s">
        <v>381</v>
      </c>
      <c r="D13" s="120"/>
      <c r="E13" s="57"/>
      <c r="F13" s="57"/>
    </row>
    <row r="14" spans="1:6" ht="14.25">
      <c r="A14" s="60" t="s">
        <v>291</v>
      </c>
      <c r="B14" s="60" t="s">
        <v>382</v>
      </c>
      <c r="C14" s="60" t="s">
        <v>383</v>
      </c>
      <c r="D14" s="120"/>
      <c r="E14" s="57"/>
      <c r="F14" s="57"/>
    </row>
    <row r="15" spans="1:6" ht="14.25">
      <c r="A15" s="60" t="s">
        <v>384</v>
      </c>
      <c r="B15" s="60" t="s">
        <v>385</v>
      </c>
      <c r="C15" s="60" t="s">
        <v>386</v>
      </c>
      <c r="D15" s="120"/>
      <c r="E15" s="57"/>
      <c r="F15" s="57"/>
    </row>
    <row r="16" spans="1:6" ht="24" customHeight="1">
      <c r="A16" s="60" t="s">
        <v>387</v>
      </c>
      <c r="B16" s="60" t="s">
        <v>388</v>
      </c>
      <c r="C16" s="60" t="s">
        <v>389</v>
      </c>
      <c r="D16" s="120"/>
      <c r="E16" s="57"/>
      <c r="F16" s="57"/>
    </row>
    <row r="17" spans="1:6" ht="24">
      <c r="A17" s="63" t="s">
        <v>390</v>
      </c>
      <c r="B17" s="38"/>
      <c r="C17" s="80"/>
      <c r="D17" s="120"/>
      <c r="E17" s="57"/>
      <c r="F17" s="57"/>
    </row>
    <row r="18" spans="1:6" ht="14.25">
      <c r="A18" s="60" t="s">
        <v>290</v>
      </c>
      <c r="B18" s="60" t="s">
        <v>391</v>
      </c>
      <c r="C18" s="60" t="s">
        <v>392</v>
      </c>
      <c r="D18" s="120"/>
      <c r="E18" s="57"/>
      <c r="F18" s="57"/>
    </row>
    <row r="19" spans="1:6" ht="24" customHeight="1">
      <c r="A19" s="60" t="s">
        <v>294</v>
      </c>
      <c r="B19" s="60" t="s">
        <v>393</v>
      </c>
      <c r="C19" s="60" t="s">
        <v>394</v>
      </c>
      <c r="D19" s="120"/>
      <c r="E19" s="57"/>
      <c r="F19" s="57"/>
    </row>
    <row r="20" spans="1:6" ht="36" customHeight="1">
      <c r="A20" s="60" t="s">
        <v>395</v>
      </c>
      <c r="B20" s="60" t="s">
        <v>396</v>
      </c>
      <c r="C20" s="60" t="s">
        <v>397</v>
      </c>
      <c r="D20" s="120"/>
      <c r="E20" s="57"/>
      <c r="F20" s="57"/>
    </row>
    <row r="21" spans="1:6" ht="14.25">
      <c r="A21" s="365" t="s">
        <v>398</v>
      </c>
      <c r="B21" s="366"/>
      <c r="C21" s="158"/>
      <c r="D21" s="120"/>
      <c r="E21" s="57"/>
      <c r="F21" s="57"/>
    </row>
    <row r="22" spans="1:6" ht="24" customHeight="1">
      <c r="A22" s="60" t="s">
        <v>399</v>
      </c>
      <c r="B22" s="60" t="s">
        <v>400</v>
      </c>
      <c r="C22" s="60" t="s">
        <v>401</v>
      </c>
      <c r="D22" s="120"/>
      <c r="E22" s="57"/>
      <c r="F22" s="57"/>
    </row>
    <row r="23" spans="1:6" ht="14.25">
      <c r="A23" s="60" t="s">
        <v>295</v>
      </c>
      <c r="B23" s="60" t="s">
        <v>402</v>
      </c>
      <c r="C23" s="60"/>
      <c r="D23" s="120"/>
      <c r="E23" s="57"/>
      <c r="F23" s="57"/>
    </row>
    <row r="24" spans="1:6" ht="14.25">
      <c r="A24" s="63" t="s">
        <v>403</v>
      </c>
      <c r="B24" s="80"/>
      <c r="C24" s="158"/>
      <c r="D24" s="120"/>
      <c r="E24" s="57"/>
      <c r="F24" s="57"/>
    </row>
    <row r="25" spans="1:6" ht="14.25">
      <c r="A25" s="60" t="s">
        <v>292</v>
      </c>
      <c r="B25" s="60" t="s">
        <v>404</v>
      </c>
      <c r="C25" s="60" t="s">
        <v>405</v>
      </c>
      <c r="D25" s="120"/>
      <c r="E25" s="57"/>
      <c r="F25" s="57"/>
    </row>
    <row r="26" spans="1:6" ht="14.25">
      <c r="A26" s="60" t="s">
        <v>406</v>
      </c>
      <c r="B26" s="60" t="s">
        <v>407</v>
      </c>
      <c r="C26" s="60" t="s">
        <v>408</v>
      </c>
      <c r="D26" s="120"/>
      <c r="E26" s="57"/>
      <c r="F26" s="57"/>
    </row>
    <row r="27" spans="1:6" ht="24" customHeight="1">
      <c r="A27" s="60" t="s">
        <v>409</v>
      </c>
      <c r="B27" s="60" t="s">
        <v>410</v>
      </c>
      <c r="C27" s="60" t="s">
        <v>411</v>
      </c>
      <c r="D27" s="120"/>
      <c r="E27" s="57"/>
      <c r="F27" s="57"/>
    </row>
    <row r="28" spans="1:6" ht="24" customHeight="1">
      <c r="A28" s="60" t="s">
        <v>412</v>
      </c>
      <c r="B28" s="60" t="s">
        <v>413</v>
      </c>
      <c r="C28" s="60" t="s">
        <v>414</v>
      </c>
      <c r="D28" s="120"/>
      <c r="E28" s="57"/>
      <c r="F28" s="57"/>
    </row>
    <row r="29" spans="1:6" ht="60">
      <c r="A29" s="63" t="s">
        <v>415</v>
      </c>
      <c r="B29" s="38"/>
      <c r="C29" s="80"/>
      <c r="D29" s="120"/>
      <c r="E29" s="57"/>
      <c r="F29" s="57"/>
    </row>
    <row r="30" spans="1:6" ht="36" customHeight="1">
      <c r="A30" s="60" t="s">
        <v>416</v>
      </c>
      <c r="B30" s="60" t="s">
        <v>417</v>
      </c>
      <c r="C30" s="60" t="s">
        <v>418</v>
      </c>
      <c r="D30" s="120"/>
      <c r="E30" s="57"/>
      <c r="F30" s="57"/>
    </row>
    <row r="31" spans="1:6" ht="14.25">
      <c r="A31" s="60" t="s">
        <v>419</v>
      </c>
      <c r="B31" s="60" t="s">
        <v>420</v>
      </c>
      <c r="C31" s="60"/>
      <c r="D31" s="120"/>
      <c r="E31" s="57"/>
      <c r="F31" s="57"/>
    </row>
    <row r="32" spans="1:6" ht="14.25">
      <c r="A32" s="60" t="s">
        <v>296</v>
      </c>
      <c r="B32" s="60" t="s">
        <v>421</v>
      </c>
      <c r="C32" s="60"/>
      <c r="D32" s="120"/>
      <c r="E32" s="57"/>
      <c r="F32" s="57"/>
    </row>
    <row r="33" spans="1:6" ht="14.25">
      <c r="A33" s="60" t="s">
        <v>422</v>
      </c>
      <c r="B33" s="60" t="s">
        <v>423</v>
      </c>
      <c r="C33" s="60"/>
      <c r="D33" s="120"/>
      <c r="E33" s="57"/>
      <c r="F33" s="57"/>
    </row>
    <row r="34" spans="1:6" ht="14.25">
      <c r="A34" s="145"/>
      <c r="B34" s="145"/>
      <c r="C34" s="126"/>
      <c r="D34" s="57"/>
      <c r="E34" s="57"/>
      <c r="F34" s="57"/>
    </row>
    <row r="35" spans="1:6" ht="14.25">
      <c r="A35" s="149"/>
      <c r="B35" s="149"/>
      <c r="D35" s="57"/>
      <c r="E35" s="57"/>
      <c r="F35" s="57"/>
    </row>
    <row r="36" spans="1:6" ht="14.25">
      <c r="A36" s="149"/>
      <c r="B36" s="149"/>
      <c r="D36" s="57"/>
      <c r="E36" s="57"/>
      <c r="F36" s="57"/>
    </row>
    <row r="37" spans="1:6" ht="14.25">
      <c r="A37" s="149"/>
      <c r="B37" s="149"/>
      <c r="D37" s="57"/>
      <c r="E37" s="57"/>
      <c r="F37" s="57"/>
    </row>
    <row r="38" spans="1:6" ht="14.25">
      <c r="A38" s="149"/>
      <c r="B38" s="149"/>
      <c r="D38" s="57"/>
      <c r="E38" s="57"/>
      <c r="F38" s="57"/>
    </row>
    <row r="39" spans="1:6" ht="14.25">
      <c r="A39" s="149"/>
      <c r="B39" s="149"/>
      <c r="D39" s="57"/>
      <c r="E39" s="57"/>
      <c r="F39" s="57"/>
    </row>
    <row r="40" spans="1:6" ht="14.25">
      <c r="A40" s="149"/>
      <c r="B40" s="149"/>
      <c r="D40" s="57"/>
      <c r="E40" s="57"/>
      <c r="F40" s="57"/>
    </row>
    <row r="41" spans="1:6" ht="14.25">
      <c r="A41" s="149"/>
      <c r="B41" s="149"/>
      <c r="D41" s="57"/>
      <c r="E41" s="57"/>
      <c r="F41" s="57"/>
    </row>
    <row r="42" spans="1:6" ht="14.25">
      <c r="A42" s="149"/>
      <c r="B42" s="149"/>
      <c r="D42" s="57"/>
      <c r="E42" s="57"/>
      <c r="F42" s="57"/>
    </row>
    <row r="43" spans="1:6" ht="14.25">
      <c r="A43" s="149"/>
      <c r="B43" s="149"/>
      <c r="D43" s="57"/>
      <c r="E43" s="57"/>
      <c r="F43" s="57"/>
    </row>
    <row r="44" spans="1:6" ht="14.25">
      <c r="A44" s="149"/>
      <c r="B44" s="149"/>
      <c r="D44" s="57"/>
      <c r="E44" s="57"/>
      <c r="F44" s="57"/>
    </row>
    <row r="45" spans="1:2" s="56" customFormat="1" ht="14.25">
      <c r="A45" s="149"/>
      <c r="B45" s="149"/>
    </row>
    <row r="46" spans="1:2" s="56" customFormat="1" ht="14.25">
      <c r="A46" s="149"/>
      <c r="B46" s="149"/>
    </row>
    <row r="47" spans="1:2" s="56" customFormat="1" ht="14.25">
      <c r="A47" s="149"/>
      <c r="B47" s="149"/>
    </row>
    <row r="48" spans="1:2" s="56" customFormat="1" ht="14.25">
      <c r="A48" s="149"/>
      <c r="B48" s="149"/>
    </row>
    <row r="49" spans="1:2" s="56" customFormat="1" ht="14.25">
      <c r="A49" s="149"/>
      <c r="B49" s="149"/>
    </row>
    <row r="50" spans="1:2" s="56" customFormat="1" ht="14.25">
      <c r="A50" s="149"/>
      <c r="B50" s="149"/>
    </row>
    <row r="51" spans="1:2" s="56" customFormat="1" ht="14.25">
      <c r="A51" s="149"/>
      <c r="B51" s="149"/>
    </row>
    <row r="52" spans="1:2" s="56" customFormat="1" ht="14.25">
      <c r="A52" s="149"/>
      <c r="B52" s="149"/>
    </row>
    <row r="53" spans="1:2" s="56" customFormat="1" ht="14.25">
      <c r="A53" s="149"/>
      <c r="B53" s="149"/>
    </row>
    <row r="54" spans="1:2" s="56" customFormat="1" ht="14.25">
      <c r="A54" s="149"/>
      <c r="B54" s="149"/>
    </row>
    <row r="55" spans="1:2" s="56" customFormat="1" ht="14.25">
      <c r="A55" s="149"/>
      <c r="B55" s="149"/>
    </row>
    <row r="56" spans="1:2" s="56" customFormat="1" ht="14.25">
      <c r="A56" s="149"/>
      <c r="B56" s="149"/>
    </row>
    <row r="57" spans="1:2" s="56" customFormat="1" ht="14.25">
      <c r="A57" s="149"/>
      <c r="B57" s="149"/>
    </row>
    <row r="58" spans="1:2" s="56" customFormat="1" ht="14.25">
      <c r="A58" s="149"/>
      <c r="B58" s="149"/>
    </row>
    <row r="59" spans="1:2" s="56" customFormat="1" ht="14.25">
      <c r="A59" s="149"/>
      <c r="B59" s="149"/>
    </row>
    <row r="60" spans="1:2" s="56" customFormat="1" ht="14.25">
      <c r="A60" s="149"/>
      <c r="B60" s="149"/>
    </row>
    <row r="61" spans="1:2" s="56" customFormat="1" ht="14.25">
      <c r="A61" s="149"/>
      <c r="B61" s="149"/>
    </row>
    <row r="62" spans="1:2" s="56" customFormat="1" ht="14.25">
      <c r="A62" s="149"/>
      <c r="B62" s="149"/>
    </row>
    <row r="63" spans="1:2" s="56" customFormat="1" ht="14.25">
      <c r="A63" s="149"/>
      <c r="B63" s="149"/>
    </row>
    <row r="64" spans="1:2" s="56" customFormat="1" ht="14.25">
      <c r="A64" s="149"/>
      <c r="B64" s="149"/>
    </row>
    <row r="65" spans="1:2" s="56" customFormat="1" ht="14.25">
      <c r="A65" s="149"/>
      <c r="B65" s="149"/>
    </row>
    <row r="66" spans="1:2" s="56" customFormat="1" ht="14.25">
      <c r="A66" s="149"/>
      <c r="B66" s="149"/>
    </row>
    <row r="67" spans="1:2" s="56" customFormat="1" ht="14.25">
      <c r="A67" s="149"/>
      <c r="B67" s="149"/>
    </row>
    <row r="68" spans="1:2" s="56" customFormat="1" ht="14.25">
      <c r="A68" s="149"/>
      <c r="B68" s="149"/>
    </row>
    <row r="69" spans="1:2" s="56" customFormat="1" ht="14.25">
      <c r="A69" s="149"/>
      <c r="B69" s="149"/>
    </row>
    <row r="70" spans="1:2" s="56" customFormat="1" ht="14.25">
      <c r="A70" s="149"/>
      <c r="B70" s="149"/>
    </row>
    <row r="71" spans="1:2" s="56" customFormat="1" ht="14.25">
      <c r="A71" s="149"/>
      <c r="B71" s="149"/>
    </row>
    <row r="72" spans="1:2" s="56" customFormat="1" ht="14.25">
      <c r="A72" s="149"/>
      <c r="B72" s="149"/>
    </row>
    <row r="73" spans="1:2" s="56" customFormat="1" ht="14.25">
      <c r="A73" s="149"/>
      <c r="B73" s="149"/>
    </row>
    <row r="74" spans="1:2" s="56" customFormat="1" ht="14.25">
      <c r="A74" s="149"/>
      <c r="B74" s="149"/>
    </row>
    <row r="75" spans="1:2" s="56" customFormat="1" ht="14.25">
      <c r="A75" s="149"/>
      <c r="B75" s="149"/>
    </row>
    <row r="76" spans="1:2" s="56" customFormat="1" ht="14.25">
      <c r="A76" s="149"/>
      <c r="B76" s="149"/>
    </row>
    <row r="77" spans="1:2" s="56" customFormat="1" ht="14.25">
      <c r="A77" s="149"/>
      <c r="B77" s="149"/>
    </row>
    <row r="78" spans="1:2" s="56" customFormat="1" ht="14.25">
      <c r="A78" s="149"/>
      <c r="B78" s="149"/>
    </row>
    <row r="79" spans="1:2" s="56" customFormat="1" ht="14.25">
      <c r="A79" s="149"/>
      <c r="B79" s="149"/>
    </row>
    <row r="80" spans="1:2" s="56" customFormat="1" ht="14.25">
      <c r="A80" s="149"/>
      <c r="B80" s="149"/>
    </row>
    <row r="81" spans="1:2" s="56" customFormat="1" ht="14.25">
      <c r="A81" s="149"/>
      <c r="B81" s="149"/>
    </row>
    <row r="82" spans="1:2" s="56" customFormat="1" ht="14.25">
      <c r="A82" s="149"/>
      <c r="B82" s="149"/>
    </row>
    <row r="83" spans="1:2" s="56" customFormat="1" ht="14.25">
      <c r="A83" s="149"/>
      <c r="B83" s="149"/>
    </row>
    <row r="84" spans="1:2" s="56" customFormat="1" ht="14.25">
      <c r="A84" s="149"/>
      <c r="B84" s="149"/>
    </row>
    <row r="85" spans="1:2" s="56" customFormat="1" ht="14.25">
      <c r="A85" s="149"/>
      <c r="B85" s="149"/>
    </row>
    <row r="86" spans="1:2" s="56" customFormat="1" ht="14.25">
      <c r="A86" s="149"/>
      <c r="B86" s="149"/>
    </row>
    <row r="87" spans="1:2" s="56" customFormat="1" ht="14.25">
      <c r="A87" s="149"/>
      <c r="B87" s="149"/>
    </row>
    <row r="88" spans="1:2" s="56" customFormat="1" ht="14.25">
      <c r="A88" s="149"/>
      <c r="B88" s="149"/>
    </row>
    <row r="89" spans="1:2" s="56" customFormat="1" ht="14.25">
      <c r="A89" s="149"/>
      <c r="B89" s="149"/>
    </row>
    <row r="90" spans="1:2" s="56" customFormat="1" ht="14.25">
      <c r="A90" s="149"/>
      <c r="B90" s="149"/>
    </row>
    <row r="91" spans="1:2" s="56" customFormat="1" ht="14.25">
      <c r="A91" s="149"/>
      <c r="B91" s="149"/>
    </row>
    <row r="92" spans="1:2" s="56" customFormat="1" ht="14.25">
      <c r="A92" s="149"/>
      <c r="B92" s="149"/>
    </row>
    <row r="93" spans="1:2" s="56" customFormat="1" ht="14.25">
      <c r="A93" s="149"/>
      <c r="B93" s="149"/>
    </row>
    <row r="94" spans="1:2" s="56" customFormat="1" ht="14.25">
      <c r="A94" s="149"/>
      <c r="B94" s="149"/>
    </row>
    <row r="95" spans="1:2" s="56" customFormat="1" ht="14.25">
      <c r="A95" s="149"/>
      <c r="B95" s="149"/>
    </row>
    <row r="96" spans="1:2" s="56" customFormat="1" ht="14.25">
      <c r="A96" s="149"/>
      <c r="B96" s="149"/>
    </row>
    <row r="97" spans="1:2" s="56" customFormat="1" ht="14.25">
      <c r="A97" s="149"/>
      <c r="B97" s="149"/>
    </row>
    <row r="98" spans="4:6" ht="14.25">
      <c r="D98" s="57"/>
      <c r="E98" s="57"/>
      <c r="F98" s="57"/>
    </row>
    <row r="99" s="56" customFormat="1" ht="14.25">
      <c r="B99" s="59"/>
    </row>
    <row r="100" s="56" customFormat="1" ht="15.75" customHeight="1">
      <c r="B100" s="37"/>
    </row>
    <row r="101" s="56" customFormat="1" ht="15.75" customHeight="1">
      <c r="B101" s="71"/>
    </row>
    <row r="102" spans="1:2" s="56" customFormat="1" ht="15.75" customHeight="1">
      <c r="A102" s="82"/>
      <c r="B102" s="75"/>
    </row>
    <row r="103" spans="1:2" s="56" customFormat="1" ht="14.25">
      <c r="A103" s="118"/>
      <c r="B103" s="118"/>
    </row>
    <row r="104" spans="1:2" s="56" customFormat="1" ht="36" customHeight="1">
      <c r="A104" s="149"/>
      <c r="B104" s="149"/>
    </row>
    <row r="105" spans="1:2" s="56" customFormat="1" ht="14.25">
      <c r="A105" s="149" t="s">
        <v>293</v>
      </c>
      <c r="B105" s="149" t="s">
        <v>360</v>
      </c>
    </row>
    <row r="106" spans="1:2" s="56" customFormat="1" ht="14.25">
      <c r="A106" s="149" t="s">
        <v>362</v>
      </c>
      <c r="B106" s="149" t="s">
        <v>363</v>
      </c>
    </row>
    <row r="107" spans="1:2" s="56" customFormat="1" ht="24" customHeight="1">
      <c r="A107" s="149"/>
      <c r="B107" s="149"/>
    </row>
    <row r="108" spans="1:2" s="56" customFormat="1" ht="14.25">
      <c r="A108" s="367" t="s">
        <v>288</v>
      </c>
      <c r="B108" s="367" t="s">
        <v>366</v>
      </c>
    </row>
    <row r="109" spans="1:2" s="56" customFormat="1" ht="14.25">
      <c r="A109" s="367"/>
      <c r="B109" s="367"/>
    </row>
    <row r="110" spans="1:2" s="56" customFormat="1" ht="14.25">
      <c r="A110" s="367"/>
      <c r="B110" s="367"/>
    </row>
    <row r="111" spans="1:2" s="56" customFormat="1" ht="14.25">
      <c r="A111" s="367"/>
      <c r="B111" s="367"/>
    </row>
    <row r="112" spans="1:2" s="56" customFormat="1" ht="14.25">
      <c r="A112" s="149" t="s">
        <v>371</v>
      </c>
      <c r="B112" s="149" t="s">
        <v>372</v>
      </c>
    </row>
    <row r="113" spans="1:2" s="56" customFormat="1" ht="14.25">
      <c r="A113" s="149" t="s">
        <v>374</v>
      </c>
      <c r="B113" s="149" t="s">
        <v>375</v>
      </c>
    </row>
    <row r="114" spans="1:2" s="56" customFormat="1" ht="14.25">
      <c r="A114" s="149" t="s">
        <v>289</v>
      </c>
      <c r="B114" s="149" t="s">
        <v>377</v>
      </c>
    </row>
    <row r="115" spans="1:2" s="56" customFormat="1" ht="15.75" customHeight="1">
      <c r="A115" s="82" t="s">
        <v>379</v>
      </c>
      <c r="B115" s="82" t="s">
        <v>380</v>
      </c>
    </row>
    <row r="116" spans="1:2" s="56" customFormat="1" ht="15.75" customHeight="1">
      <c r="A116" s="36"/>
      <c r="B116" s="50"/>
    </row>
    <row r="117" s="56" customFormat="1" ht="15.75" customHeight="1">
      <c r="B117" s="71"/>
    </row>
    <row r="118" spans="1:2" s="56" customFormat="1" ht="15.75" customHeight="1">
      <c r="A118" s="82"/>
      <c r="B118" s="75"/>
    </row>
    <row r="119" spans="1:2" s="56" customFormat="1" ht="14.25">
      <c r="A119" s="118"/>
      <c r="B119" s="118"/>
    </row>
    <row r="120" spans="1:2" s="56" customFormat="1" ht="14.25">
      <c r="A120" s="149" t="s">
        <v>291</v>
      </c>
      <c r="B120" s="149" t="s">
        <v>382</v>
      </c>
    </row>
    <row r="121" spans="1:2" s="56" customFormat="1" ht="14.25">
      <c r="A121" s="149" t="s">
        <v>384</v>
      </c>
      <c r="B121" s="149" t="s">
        <v>385</v>
      </c>
    </row>
    <row r="122" spans="1:2" s="56" customFormat="1" ht="14.25">
      <c r="A122" s="149" t="s">
        <v>387</v>
      </c>
      <c r="B122" s="149" t="s">
        <v>388</v>
      </c>
    </row>
    <row r="123" spans="1:2" s="56" customFormat="1" ht="14.25">
      <c r="A123" s="149"/>
      <c r="B123" s="149"/>
    </row>
    <row r="124" spans="1:2" s="56" customFormat="1" ht="14.25">
      <c r="A124" s="149" t="s">
        <v>290</v>
      </c>
      <c r="B124" s="149" t="s">
        <v>391</v>
      </c>
    </row>
    <row r="125" spans="1:2" s="56" customFormat="1" ht="14.25">
      <c r="A125" s="149" t="s">
        <v>294</v>
      </c>
      <c r="B125" s="149" t="s">
        <v>393</v>
      </c>
    </row>
    <row r="126" spans="1:2" s="56" customFormat="1" ht="14.25">
      <c r="A126" s="149" t="s">
        <v>395</v>
      </c>
      <c r="B126" s="149" t="s">
        <v>396</v>
      </c>
    </row>
    <row r="127" spans="1:2" s="56" customFormat="1" ht="14.25">
      <c r="A127" s="149"/>
      <c r="B127" s="149"/>
    </row>
    <row r="128" spans="1:2" s="56" customFormat="1" ht="14.25">
      <c r="A128" s="149" t="s">
        <v>399</v>
      </c>
      <c r="B128" s="149" t="s">
        <v>400</v>
      </c>
    </row>
    <row r="129" spans="1:2" s="56" customFormat="1" ht="14.25">
      <c r="A129" s="149" t="s">
        <v>295</v>
      </c>
      <c r="B129" s="149" t="s">
        <v>402</v>
      </c>
    </row>
    <row r="130" spans="1:2" s="56" customFormat="1" ht="14.25">
      <c r="A130" s="149"/>
      <c r="B130" s="149"/>
    </row>
    <row r="131" spans="1:2" s="56" customFormat="1" ht="14.25">
      <c r="A131" s="149" t="s">
        <v>292</v>
      </c>
      <c r="B131" s="149" t="s">
        <v>404</v>
      </c>
    </row>
    <row r="132" spans="1:2" s="56" customFormat="1" ht="14.25">
      <c r="A132" s="149" t="s">
        <v>406</v>
      </c>
      <c r="B132" s="149" t="s">
        <v>407</v>
      </c>
    </row>
    <row r="133" spans="1:2" s="56" customFormat="1" ht="14.25">
      <c r="A133" s="149" t="s">
        <v>409</v>
      </c>
      <c r="B133" s="149" t="s">
        <v>410</v>
      </c>
    </row>
    <row r="134" spans="1:2" s="56" customFormat="1" ht="14.25">
      <c r="A134" s="149" t="s">
        <v>412</v>
      </c>
      <c r="B134" s="149" t="s">
        <v>413</v>
      </c>
    </row>
    <row r="135" spans="1:2" s="56" customFormat="1" ht="24" customHeight="1">
      <c r="A135" s="149"/>
      <c r="B135" s="149"/>
    </row>
    <row r="136" spans="1:2" s="56" customFormat="1" ht="14.25">
      <c r="A136" s="149" t="s">
        <v>416</v>
      </c>
      <c r="B136" s="149" t="s">
        <v>417</v>
      </c>
    </row>
    <row r="137" spans="1:2" s="56" customFormat="1" ht="24" customHeight="1">
      <c r="A137" s="149" t="s">
        <v>419</v>
      </c>
      <c r="B137" s="149"/>
    </row>
    <row r="138" spans="1:2" s="56" customFormat="1" ht="24" customHeight="1">
      <c r="A138" s="149" t="s">
        <v>296</v>
      </c>
      <c r="B138" s="149"/>
    </row>
    <row r="139" spans="1:2" s="56" customFormat="1" ht="15.75" customHeight="1">
      <c r="A139" s="82" t="s">
        <v>422</v>
      </c>
      <c r="B139" s="82"/>
    </row>
  </sheetData>
  <sheetProtection/>
  <mergeCells count="3">
    <mergeCell ref="A21:B21"/>
    <mergeCell ref="A108:A111"/>
    <mergeCell ref="B108:B111"/>
  </mergeCells>
  <printOptions horizontalCentered="1"/>
  <pageMargins left="0.25" right="0.25" top="0.75" bottom="0.75" header="0.3" footer="0.3"/>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H145"/>
  <sheetViews>
    <sheetView zoomScalePageLayoutView="0" workbookViewId="0" topLeftCell="A1">
      <pane ySplit="2" topLeftCell="A81" activePane="bottomLeft" state="frozen"/>
      <selection pane="topLeft" activeCell="A1" sqref="A1"/>
      <selection pane="bottomLeft" activeCell="C26" sqref="C26"/>
    </sheetView>
  </sheetViews>
  <sheetFormatPr defaultColWidth="12.140625" defaultRowHeight="15" customHeight="1"/>
  <cols>
    <col min="1" max="1" width="10.28125" style="0" customWidth="1"/>
    <col min="2" max="2" width="9.00390625" style="0" customWidth="1"/>
    <col min="3" max="3" width="11.8515625" style="0" customWidth="1"/>
    <col min="4" max="4" width="8.00390625" style="0" customWidth="1"/>
    <col min="5" max="5" width="43.421875" style="0" customWidth="1"/>
    <col min="6" max="6" width="9.140625" style="0" hidden="1" customWidth="1"/>
    <col min="7" max="7" width="91.28125" style="0" customWidth="1"/>
    <col min="8" max="8" width="13.00390625" style="0" customWidth="1"/>
  </cols>
  <sheetData>
    <row r="1" spans="1:8" ht="28.5" customHeight="1">
      <c r="A1" s="368" t="s">
        <v>424</v>
      </c>
      <c r="B1" s="369"/>
      <c r="C1" s="369"/>
      <c r="D1" s="369"/>
      <c r="E1" s="369"/>
      <c r="F1" s="369"/>
      <c r="G1" s="370"/>
      <c r="H1" s="120"/>
    </row>
    <row r="2" spans="1:8" ht="30" customHeight="1">
      <c r="A2" s="156" t="s">
        <v>0</v>
      </c>
      <c r="B2" s="156" t="s">
        <v>271</v>
      </c>
      <c r="C2" s="156" t="s">
        <v>272</v>
      </c>
      <c r="D2" s="156" t="s">
        <v>425</v>
      </c>
      <c r="E2" s="156" t="s">
        <v>1</v>
      </c>
      <c r="F2" s="156" t="s">
        <v>426</v>
      </c>
      <c r="G2" s="156" t="s">
        <v>427</v>
      </c>
      <c r="H2" s="120"/>
    </row>
    <row r="3" spans="1:8" ht="90" customHeight="1">
      <c r="A3" s="62">
        <f>+D3</f>
        <v>1</v>
      </c>
      <c r="B3" s="159"/>
      <c r="C3" s="159"/>
      <c r="D3" s="48">
        <v>1</v>
      </c>
      <c r="E3" s="159" t="s">
        <v>5</v>
      </c>
      <c r="F3" s="32">
        <f aca="true" t="shared" si="0" ref="F3:F34">LEN(D3)</f>
        <v>1</v>
      </c>
      <c r="G3" s="79" t="s">
        <v>428</v>
      </c>
      <c r="H3" s="120"/>
    </row>
    <row r="4" spans="1:8" ht="45" customHeight="1">
      <c r="A4" s="130"/>
      <c r="B4" s="139">
        <f>+D4</f>
        <v>1.1</v>
      </c>
      <c r="C4" s="139"/>
      <c r="D4" s="52">
        <v>1.1</v>
      </c>
      <c r="E4" s="52" t="s">
        <v>6</v>
      </c>
      <c r="F4" s="150">
        <f t="shared" si="0"/>
        <v>3</v>
      </c>
      <c r="G4" s="161" t="s">
        <v>429</v>
      </c>
      <c r="H4" s="120"/>
    </row>
    <row r="5" spans="1:8" ht="60" customHeight="1">
      <c r="A5" s="172"/>
      <c r="B5" s="116"/>
      <c r="C5" s="116" t="str">
        <f>+D5</f>
        <v>1.1.1</v>
      </c>
      <c r="D5" s="93" t="s">
        <v>7</v>
      </c>
      <c r="E5" s="93" t="s">
        <v>8</v>
      </c>
      <c r="F5" s="5">
        <f t="shared" si="0"/>
        <v>5</v>
      </c>
      <c r="G5" s="84" t="s">
        <v>430</v>
      </c>
      <c r="H5" s="120"/>
    </row>
    <row r="6" spans="1:8" ht="14.25">
      <c r="A6" s="172"/>
      <c r="B6" s="116"/>
      <c r="C6" s="116" t="str">
        <f>+D6</f>
        <v>1.1.2</v>
      </c>
      <c r="D6" s="93" t="s">
        <v>13</v>
      </c>
      <c r="E6" s="93" t="s">
        <v>14</v>
      </c>
      <c r="F6" s="5">
        <f t="shared" si="0"/>
        <v>5</v>
      </c>
      <c r="G6" s="84" t="s">
        <v>431</v>
      </c>
      <c r="H6" s="120"/>
    </row>
    <row r="7" spans="1:8" ht="180" customHeight="1">
      <c r="A7" s="130"/>
      <c r="B7" s="139">
        <f>+D7</f>
        <v>1.2</v>
      </c>
      <c r="C7" s="139"/>
      <c r="D7" s="52">
        <v>1.2</v>
      </c>
      <c r="E7" s="52" t="s">
        <v>12</v>
      </c>
      <c r="F7" s="150">
        <f t="shared" si="0"/>
        <v>3</v>
      </c>
      <c r="G7" s="161" t="s">
        <v>432</v>
      </c>
      <c r="H7" s="120"/>
    </row>
    <row r="8" spans="1:8" ht="45" customHeight="1">
      <c r="A8" s="172"/>
      <c r="B8" s="116"/>
      <c r="C8" s="116" t="str">
        <f>+D8</f>
        <v>1.2.1</v>
      </c>
      <c r="D8" s="93" t="s">
        <v>19</v>
      </c>
      <c r="E8" s="93" t="s">
        <v>20</v>
      </c>
      <c r="F8" s="5">
        <f t="shared" si="0"/>
        <v>5</v>
      </c>
      <c r="G8" s="84" t="s">
        <v>433</v>
      </c>
      <c r="H8" s="120"/>
    </row>
    <row r="9" spans="1:8" ht="30" customHeight="1">
      <c r="A9" s="172"/>
      <c r="B9" s="116"/>
      <c r="C9" s="116" t="str">
        <f>+D9</f>
        <v>1.2.2</v>
      </c>
      <c r="D9" s="93" t="s">
        <v>25</v>
      </c>
      <c r="E9" s="93" t="s">
        <v>26</v>
      </c>
      <c r="F9" s="5">
        <f t="shared" si="0"/>
        <v>5</v>
      </c>
      <c r="G9" s="84" t="s">
        <v>434</v>
      </c>
      <c r="H9" s="120"/>
    </row>
    <row r="10" spans="1:8" ht="75" customHeight="1">
      <c r="A10" s="172"/>
      <c r="B10" s="116"/>
      <c r="C10" s="116" t="str">
        <f>+D10</f>
        <v>1.2.3</v>
      </c>
      <c r="D10" s="93" t="s">
        <v>30</v>
      </c>
      <c r="E10" s="93" t="s">
        <v>31</v>
      </c>
      <c r="F10" s="5">
        <f t="shared" si="0"/>
        <v>5</v>
      </c>
      <c r="G10" s="84" t="s">
        <v>435</v>
      </c>
      <c r="H10" s="120"/>
    </row>
    <row r="11" spans="1:8" ht="75" customHeight="1">
      <c r="A11" s="172"/>
      <c r="B11" s="116"/>
      <c r="C11" s="116" t="str">
        <f>+D11</f>
        <v>1.2.4</v>
      </c>
      <c r="D11" s="93" t="s">
        <v>35</v>
      </c>
      <c r="E11" s="93" t="s">
        <v>36</v>
      </c>
      <c r="F11" s="5">
        <f t="shared" si="0"/>
        <v>5</v>
      </c>
      <c r="G11" s="84" t="s">
        <v>436</v>
      </c>
      <c r="H11" s="120"/>
    </row>
    <row r="12" spans="1:8" ht="30" customHeight="1">
      <c r="A12" s="130"/>
      <c r="B12" s="139">
        <f>+D12</f>
        <v>1.3</v>
      </c>
      <c r="C12" s="139"/>
      <c r="D12" s="52">
        <v>1.3</v>
      </c>
      <c r="E12" s="52" t="s">
        <v>18</v>
      </c>
      <c r="F12" s="150">
        <f t="shared" si="0"/>
        <v>3</v>
      </c>
      <c r="G12" s="161" t="s">
        <v>437</v>
      </c>
      <c r="H12" s="120"/>
    </row>
    <row r="13" spans="1:8" ht="30" customHeight="1">
      <c r="A13" s="172"/>
      <c r="B13" s="116"/>
      <c r="C13" s="116" t="str">
        <f aca="true" t="shared" si="1" ref="C13:C21">+D13</f>
        <v>1.3.1</v>
      </c>
      <c r="D13" s="93" t="s">
        <v>40</v>
      </c>
      <c r="E13" s="93" t="s">
        <v>41</v>
      </c>
      <c r="F13" s="5">
        <f t="shared" si="0"/>
        <v>5</v>
      </c>
      <c r="G13" s="84" t="s">
        <v>438</v>
      </c>
      <c r="H13" s="120"/>
    </row>
    <row r="14" spans="1:8" ht="30" customHeight="1">
      <c r="A14" s="172"/>
      <c r="B14" s="116"/>
      <c r="C14" s="116" t="str">
        <f t="shared" si="1"/>
        <v>1.3.2</v>
      </c>
      <c r="D14" s="93" t="s">
        <v>43</v>
      </c>
      <c r="E14" s="93" t="s">
        <v>44</v>
      </c>
      <c r="F14" s="5">
        <f t="shared" si="0"/>
        <v>5</v>
      </c>
      <c r="G14" s="84" t="s">
        <v>439</v>
      </c>
      <c r="H14" s="120"/>
    </row>
    <row r="15" spans="1:8" ht="30" customHeight="1">
      <c r="A15" s="172"/>
      <c r="B15" s="116"/>
      <c r="C15" s="116" t="str">
        <f t="shared" si="1"/>
        <v>1.3.3</v>
      </c>
      <c r="D15" s="93" t="s">
        <v>46</v>
      </c>
      <c r="E15" s="93" t="s">
        <v>47</v>
      </c>
      <c r="F15" s="5">
        <f t="shared" si="0"/>
        <v>5</v>
      </c>
      <c r="G15" s="84" t="s">
        <v>440</v>
      </c>
      <c r="H15" s="120"/>
    </row>
    <row r="16" spans="1:8" ht="14.25">
      <c r="A16" s="172"/>
      <c r="B16" s="116"/>
      <c r="C16" s="116" t="str">
        <f t="shared" si="1"/>
        <v>1.3.4</v>
      </c>
      <c r="D16" s="93" t="s">
        <v>49</v>
      </c>
      <c r="E16" s="93" t="s">
        <v>50</v>
      </c>
      <c r="F16" s="5">
        <f t="shared" si="0"/>
        <v>5</v>
      </c>
      <c r="G16" s="84" t="s">
        <v>441</v>
      </c>
      <c r="H16" s="120"/>
    </row>
    <row r="17" spans="1:8" ht="45" customHeight="1">
      <c r="A17" s="172"/>
      <c r="B17" s="116"/>
      <c r="C17" s="116" t="str">
        <f t="shared" si="1"/>
        <v>1.3.5</v>
      </c>
      <c r="D17" s="93" t="s">
        <v>52</v>
      </c>
      <c r="E17" s="93" t="s">
        <v>53</v>
      </c>
      <c r="F17" s="5">
        <f t="shared" si="0"/>
        <v>5</v>
      </c>
      <c r="G17" s="84" t="s">
        <v>442</v>
      </c>
      <c r="H17" s="120"/>
    </row>
    <row r="18" spans="1:8" ht="45" customHeight="1">
      <c r="A18" s="172"/>
      <c r="B18" s="116"/>
      <c r="C18" s="116" t="str">
        <f t="shared" si="1"/>
        <v>1.3.6</v>
      </c>
      <c r="D18" s="93" t="s">
        <v>55</v>
      </c>
      <c r="E18" s="93" t="s">
        <v>56</v>
      </c>
      <c r="F18" s="5">
        <f t="shared" si="0"/>
        <v>5</v>
      </c>
      <c r="G18" s="84" t="s">
        <v>443</v>
      </c>
      <c r="H18" s="120"/>
    </row>
    <row r="19" spans="1:8" ht="30" customHeight="1">
      <c r="A19" s="172"/>
      <c r="B19" s="116"/>
      <c r="C19" s="116" t="str">
        <f t="shared" si="1"/>
        <v>1.3.7</v>
      </c>
      <c r="D19" s="93" t="s">
        <v>58</v>
      </c>
      <c r="E19" s="93" t="s">
        <v>59</v>
      </c>
      <c r="F19" s="5">
        <f t="shared" si="0"/>
        <v>5</v>
      </c>
      <c r="G19" s="84" t="s">
        <v>444</v>
      </c>
      <c r="H19" s="120"/>
    </row>
    <row r="20" spans="1:8" ht="30" customHeight="1">
      <c r="A20" s="172"/>
      <c r="B20" s="116"/>
      <c r="C20" s="116" t="str">
        <f t="shared" si="1"/>
        <v>1.3.8</v>
      </c>
      <c r="D20" s="93" t="s">
        <v>61</v>
      </c>
      <c r="E20" s="93" t="s">
        <v>62</v>
      </c>
      <c r="F20" s="5">
        <f t="shared" si="0"/>
        <v>5</v>
      </c>
      <c r="G20" s="84" t="s">
        <v>445</v>
      </c>
      <c r="H20" s="120"/>
    </row>
    <row r="21" spans="1:8" ht="45" customHeight="1">
      <c r="A21" s="172"/>
      <c r="B21" s="116"/>
      <c r="C21" s="116" t="str">
        <f t="shared" si="1"/>
        <v>1.3.9</v>
      </c>
      <c r="D21" s="93" t="s">
        <v>64</v>
      </c>
      <c r="E21" s="93" t="s">
        <v>65</v>
      </c>
      <c r="F21" s="5">
        <f t="shared" si="0"/>
        <v>5</v>
      </c>
      <c r="G21" s="84" t="s">
        <v>446</v>
      </c>
      <c r="H21" s="120"/>
    </row>
    <row r="22" spans="1:8" ht="45" customHeight="1">
      <c r="A22" s="130"/>
      <c r="B22" s="139">
        <f>+D22</f>
        <v>1.4</v>
      </c>
      <c r="C22" s="139"/>
      <c r="D22" s="52">
        <v>1.4</v>
      </c>
      <c r="E22" s="52" t="s">
        <v>24</v>
      </c>
      <c r="F22" s="150">
        <f t="shared" si="0"/>
        <v>3</v>
      </c>
      <c r="G22" s="161" t="s">
        <v>447</v>
      </c>
      <c r="H22" s="120"/>
    </row>
    <row r="23" spans="1:8" ht="45" customHeight="1">
      <c r="A23" s="172"/>
      <c r="B23" s="116"/>
      <c r="C23" s="116" t="str">
        <f>+D23</f>
        <v>1.4.1</v>
      </c>
      <c r="D23" s="93" t="s">
        <v>67</v>
      </c>
      <c r="E23" s="93" t="s">
        <v>68</v>
      </c>
      <c r="F23" s="5">
        <f t="shared" si="0"/>
        <v>5</v>
      </c>
      <c r="G23" s="84" t="s">
        <v>448</v>
      </c>
      <c r="H23" s="120"/>
    </row>
    <row r="24" spans="1:8" ht="30" customHeight="1">
      <c r="A24" s="130"/>
      <c r="B24" s="139">
        <f>+D24</f>
        <v>1.5</v>
      </c>
      <c r="C24" s="139"/>
      <c r="D24" s="52">
        <v>1.5</v>
      </c>
      <c r="E24" s="52" t="s">
        <v>29</v>
      </c>
      <c r="F24" s="150">
        <f t="shared" si="0"/>
        <v>3</v>
      </c>
      <c r="G24" s="161" t="s">
        <v>449</v>
      </c>
      <c r="H24" s="120"/>
    </row>
    <row r="25" spans="1:8" ht="75" customHeight="1">
      <c r="A25" s="172"/>
      <c r="B25" s="116"/>
      <c r="C25" s="116" t="str">
        <f>+D25</f>
        <v>1.5.1</v>
      </c>
      <c r="D25" s="93" t="s">
        <v>70</v>
      </c>
      <c r="E25" s="93" t="s">
        <v>71</v>
      </c>
      <c r="F25" s="5">
        <f t="shared" si="0"/>
        <v>5</v>
      </c>
      <c r="G25" s="84" t="s">
        <v>450</v>
      </c>
      <c r="H25" s="120"/>
    </row>
    <row r="26" spans="1:8" ht="90" customHeight="1">
      <c r="A26" s="172"/>
      <c r="B26" s="116"/>
      <c r="C26" s="116" t="str">
        <f>+D26</f>
        <v>1.5.2</v>
      </c>
      <c r="D26" s="93" t="s">
        <v>73</v>
      </c>
      <c r="E26" s="93" t="s">
        <v>74</v>
      </c>
      <c r="F26" s="5">
        <f t="shared" si="0"/>
        <v>5</v>
      </c>
      <c r="G26" s="84" t="s">
        <v>451</v>
      </c>
      <c r="H26" s="120"/>
    </row>
    <row r="27" spans="1:8" ht="45" customHeight="1">
      <c r="A27" s="130"/>
      <c r="B27" s="139">
        <f>+D27</f>
        <v>1.6</v>
      </c>
      <c r="C27" s="139"/>
      <c r="D27" s="52">
        <v>1.6</v>
      </c>
      <c r="E27" s="52" t="s">
        <v>34</v>
      </c>
      <c r="F27" s="150">
        <f t="shared" si="0"/>
        <v>3</v>
      </c>
      <c r="G27" s="161" t="s">
        <v>452</v>
      </c>
      <c r="H27" s="120"/>
    </row>
    <row r="28" spans="1:8" ht="30" customHeight="1">
      <c r="A28" s="172"/>
      <c r="B28" s="116"/>
      <c r="C28" s="116" t="str">
        <f>+D28</f>
        <v>1.6.1</v>
      </c>
      <c r="D28" s="93" t="s">
        <v>76</v>
      </c>
      <c r="E28" s="93" t="s">
        <v>77</v>
      </c>
      <c r="F28" s="5">
        <f t="shared" si="0"/>
        <v>5</v>
      </c>
      <c r="G28" s="84" t="s">
        <v>453</v>
      </c>
      <c r="H28" s="120"/>
    </row>
    <row r="29" spans="1:8" ht="14.25">
      <c r="A29" s="172"/>
      <c r="B29" s="116"/>
      <c r="C29" s="116" t="str">
        <f>+D29</f>
        <v>1.6.2</v>
      </c>
      <c r="D29" s="93" t="s">
        <v>79</v>
      </c>
      <c r="E29" s="93" t="s">
        <v>80</v>
      </c>
      <c r="F29" s="5">
        <f t="shared" si="0"/>
        <v>5</v>
      </c>
      <c r="G29" s="84" t="s">
        <v>454</v>
      </c>
      <c r="H29" s="120"/>
    </row>
    <row r="30" spans="1:8" ht="30" customHeight="1">
      <c r="A30" s="172"/>
      <c r="B30" s="116"/>
      <c r="C30" s="116" t="str">
        <f>+D30</f>
        <v>1.6.3</v>
      </c>
      <c r="D30" s="93" t="s">
        <v>82</v>
      </c>
      <c r="E30" s="93" t="s">
        <v>83</v>
      </c>
      <c r="F30" s="5">
        <f t="shared" si="0"/>
        <v>5</v>
      </c>
      <c r="G30" s="84" t="s">
        <v>455</v>
      </c>
      <c r="H30" s="120"/>
    </row>
    <row r="31" spans="1:8" ht="105" customHeight="1">
      <c r="A31" s="130"/>
      <c r="B31" s="139">
        <f>+D31</f>
        <v>1.7</v>
      </c>
      <c r="C31" s="139"/>
      <c r="D31" s="52">
        <v>1.7</v>
      </c>
      <c r="E31" s="52" t="s">
        <v>39</v>
      </c>
      <c r="F31" s="150">
        <f t="shared" si="0"/>
        <v>3</v>
      </c>
      <c r="G31" s="161" t="s">
        <v>456</v>
      </c>
      <c r="H31" s="120"/>
    </row>
    <row r="32" spans="1:8" ht="45" customHeight="1">
      <c r="A32" s="172"/>
      <c r="B32" s="116"/>
      <c r="C32" s="116" t="str">
        <f>+D32</f>
        <v>1.7.1</v>
      </c>
      <c r="D32" s="93" t="s">
        <v>85</v>
      </c>
      <c r="E32" s="93" t="s">
        <v>86</v>
      </c>
      <c r="F32" s="5">
        <f t="shared" si="0"/>
        <v>5</v>
      </c>
      <c r="G32" s="84" t="s">
        <v>457</v>
      </c>
      <c r="H32" s="120"/>
    </row>
    <row r="33" spans="1:8" ht="45" customHeight="1">
      <c r="A33" s="172"/>
      <c r="B33" s="116"/>
      <c r="C33" s="116" t="str">
        <f>+D33</f>
        <v>1.7.2</v>
      </c>
      <c r="D33" s="93" t="s">
        <v>88</v>
      </c>
      <c r="E33" s="93" t="s">
        <v>89</v>
      </c>
      <c r="F33" s="5">
        <f t="shared" si="0"/>
        <v>5</v>
      </c>
      <c r="G33" s="84" t="s">
        <v>458</v>
      </c>
      <c r="H33" s="120"/>
    </row>
    <row r="34" spans="1:8" ht="30" customHeight="1">
      <c r="A34" s="172"/>
      <c r="B34" s="116"/>
      <c r="C34" s="116" t="str">
        <f>+D34</f>
        <v>1.7.3</v>
      </c>
      <c r="D34" s="93" t="s">
        <v>91</v>
      </c>
      <c r="E34" s="93" t="s">
        <v>92</v>
      </c>
      <c r="F34" s="5">
        <f t="shared" si="0"/>
        <v>5</v>
      </c>
      <c r="G34" s="84" t="s">
        <v>459</v>
      </c>
      <c r="H34" s="120"/>
    </row>
    <row r="35" spans="1:8" ht="30" customHeight="1">
      <c r="A35" s="172"/>
      <c r="B35" s="116"/>
      <c r="C35" s="116" t="str">
        <f>+D35</f>
        <v>1.7.4</v>
      </c>
      <c r="D35" s="93" t="s">
        <v>94</v>
      </c>
      <c r="E35" s="93" t="s">
        <v>95</v>
      </c>
      <c r="F35" s="5">
        <f aca="true" t="shared" si="2" ref="F35:F66">LEN(D35)</f>
        <v>5</v>
      </c>
      <c r="G35" s="84" t="s">
        <v>460</v>
      </c>
      <c r="H35" s="120"/>
    </row>
    <row r="36" spans="1:8" ht="105" customHeight="1">
      <c r="A36" s="130"/>
      <c r="B36" s="139">
        <f>+D36</f>
        <v>1.8</v>
      </c>
      <c r="C36" s="139"/>
      <c r="D36" s="52">
        <v>1.8</v>
      </c>
      <c r="E36" s="52" t="s">
        <v>42</v>
      </c>
      <c r="F36" s="150">
        <f t="shared" si="2"/>
        <v>3</v>
      </c>
      <c r="G36" s="161" t="s">
        <v>461</v>
      </c>
      <c r="H36" s="120"/>
    </row>
    <row r="37" spans="1:8" ht="75" customHeight="1">
      <c r="A37" s="172"/>
      <c r="B37" s="116"/>
      <c r="C37" s="116" t="str">
        <f>+D37</f>
        <v>1.8.1</v>
      </c>
      <c r="D37" s="93" t="s">
        <v>97</v>
      </c>
      <c r="E37" s="93" t="s">
        <v>98</v>
      </c>
      <c r="F37" s="5">
        <f t="shared" si="2"/>
        <v>5</v>
      </c>
      <c r="G37" s="84" t="s">
        <v>462</v>
      </c>
      <c r="H37" s="120"/>
    </row>
    <row r="38" spans="1:8" ht="30" customHeight="1">
      <c r="A38" s="172"/>
      <c r="B38" s="116"/>
      <c r="C38" s="116" t="str">
        <f>+D38</f>
        <v>1.8.2</v>
      </c>
      <c r="D38" s="93" t="s">
        <v>100</v>
      </c>
      <c r="E38" s="93" t="s">
        <v>101</v>
      </c>
      <c r="F38" s="5">
        <f t="shared" si="2"/>
        <v>5</v>
      </c>
      <c r="G38" s="84" t="s">
        <v>463</v>
      </c>
      <c r="H38" s="120"/>
    </row>
    <row r="39" spans="1:8" ht="45" customHeight="1">
      <c r="A39" s="172"/>
      <c r="B39" s="116"/>
      <c r="C39" s="116" t="str">
        <f>+D39</f>
        <v>1.8.3</v>
      </c>
      <c r="D39" s="93" t="s">
        <v>103</v>
      </c>
      <c r="E39" s="93" t="s">
        <v>104</v>
      </c>
      <c r="F39" s="5">
        <f t="shared" si="2"/>
        <v>5</v>
      </c>
      <c r="G39" s="84" t="s">
        <v>464</v>
      </c>
      <c r="H39" s="120"/>
    </row>
    <row r="40" spans="1:8" ht="45" customHeight="1">
      <c r="A40" s="172"/>
      <c r="B40" s="116"/>
      <c r="C40" s="116" t="str">
        <f>+D40</f>
        <v>1.8.4</v>
      </c>
      <c r="D40" s="93" t="s">
        <v>105</v>
      </c>
      <c r="E40" s="93" t="s">
        <v>106</v>
      </c>
      <c r="F40" s="5">
        <f t="shared" si="2"/>
        <v>5</v>
      </c>
      <c r="G40" s="84" t="s">
        <v>465</v>
      </c>
      <c r="H40" s="120"/>
    </row>
    <row r="41" spans="1:8" ht="30" customHeight="1">
      <c r="A41" s="172"/>
      <c r="B41" s="116"/>
      <c r="C41" s="116" t="str">
        <f>+D41</f>
        <v>1.8.5</v>
      </c>
      <c r="D41" s="93" t="s">
        <v>107</v>
      </c>
      <c r="E41" s="93" t="s">
        <v>65</v>
      </c>
      <c r="F41" s="5">
        <f t="shared" si="2"/>
        <v>5</v>
      </c>
      <c r="G41" s="84" t="s">
        <v>466</v>
      </c>
      <c r="H41" s="120"/>
    </row>
    <row r="42" spans="1:8" ht="75" customHeight="1">
      <c r="A42" s="62">
        <f>+D42</f>
        <v>2</v>
      </c>
      <c r="B42" s="159"/>
      <c r="C42" s="159"/>
      <c r="D42" s="48">
        <v>2</v>
      </c>
      <c r="E42" s="159" t="s">
        <v>11</v>
      </c>
      <c r="F42" s="32">
        <f t="shared" si="2"/>
        <v>1</v>
      </c>
      <c r="G42" s="79" t="s">
        <v>467</v>
      </c>
      <c r="H42" s="120"/>
    </row>
    <row r="43" spans="1:8" ht="75" customHeight="1">
      <c r="A43" s="130"/>
      <c r="B43" s="139">
        <f>+D43</f>
        <v>2.1</v>
      </c>
      <c r="C43" s="139"/>
      <c r="D43" s="52">
        <v>2.1</v>
      </c>
      <c r="E43" s="52" t="s">
        <v>45</v>
      </c>
      <c r="F43" s="150">
        <f t="shared" si="2"/>
        <v>3</v>
      </c>
      <c r="G43" s="161" t="s">
        <v>468</v>
      </c>
      <c r="H43" s="120"/>
    </row>
    <row r="44" spans="1:8" ht="135" customHeight="1">
      <c r="A44" s="172"/>
      <c r="B44" s="116"/>
      <c r="C44" s="116" t="str">
        <f aca="true" t="shared" si="3" ref="C44:C49">+D44</f>
        <v>2.1.1</v>
      </c>
      <c r="D44" s="93" t="s">
        <v>108</v>
      </c>
      <c r="E44" s="93" t="s">
        <v>109</v>
      </c>
      <c r="F44" s="5">
        <f t="shared" si="2"/>
        <v>5</v>
      </c>
      <c r="G44" s="84" t="s">
        <v>469</v>
      </c>
      <c r="H44" s="120"/>
    </row>
    <row r="45" spans="1:8" ht="30" customHeight="1">
      <c r="A45" s="172"/>
      <c r="B45" s="116"/>
      <c r="C45" s="116" t="str">
        <f t="shared" si="3"/>
        <v>2.1.2</v>
      </c>
      <c r="D45" s="93" t="s">
        <v>110</v>
      </c>
      <c r="E45" s="93" t="s">
        <v>111</v>
      </c>
      <c r="F45" s="5">
        <f t="shared" si="2"/>
        <v>5</v>
      </c>
      <c r="G45" s="84" t="s">
        <v>470</v>
      </c>
      <c r="H45" s="120"/>
    </row>
    <row r="46" spans="1:8" ht="165" customHeight="1">
      <c r="A46" s="172"/>
      <c r="B46" s="116"/>
      <c r="C46" s="116" t="str">
        <f t="shared" si="3"/>
        <v>2.1.3</v>
      </c>
      <c r="D46" s="93" t="s">
        <v>112</v>
      </c>
      <c r="E46" s="93" t="s">
        <v>113</v>
      </c>
      <c r="F46" s="5">
        <f t="shared" si="2"/>
        <v>5</v>
      </c>
      <c r="G46" s="84" t="s">
        <v>471</v>
      </c>
      <c r="H46" s="120"/>
    </row>
    <row r="47" spans="1:8" ht="60" customHeight="1">
      <c r="A47" s="172"/>
      <c r="B47" s="116"/>
      <c r="C47" s="116" t="str">
        <f t="shared" si="3"/>
        <v>2.1.4</v>
      </c>
      <c r="D47" s="93" t="s">
        <v>114</v>
      </c>
      <c r="E47" s="93" t="s">
        <v>115</v>
      </c>
      <c r="F47" s="5">
        <f t="shared" si="2"/>
        <v>5</v>
      </c>
      <c r="G47" s="84" t="s">
        <v>472</v>
      </c>
      <c r="H47" s="120"/>
    </row>
    <row r="48" spans="1:8" ht="120" customHeight="1">
      <c r="A48" s="172"/>
      <c r="B48" s="116"/>
      <c r="C48" s="116" t="str">
        <f t="shared" si="3"/>
        <v>2.1.5</v>
      </c>
      <c r="D48" s="93" t="s">
        <v>116</v>
      </c>
      <c r="E48" s="93" t="s">
        <v>117</v>
      </c>
      <c r="F48" s="5">
        <f t="shared" si="2"/>
        <v>5</v>
      </c>
      <c r="G48" s="84" t="s">
        <v>473</v>
      </c>
      <c r="H48" s="120"/>
    </row>
    <row r="49" spans="1:8" ht="105" customHeight="1">
      <c r="A49" s="172"/>
      <c r="B49" s="116"/>
      <c r="C49" s="116" t="str">
        <f t="shared" si="3"/>
        <v>2.1.6</v>
      </c>
      <c r="D49" s="93" t="s">
        <v>118</v>
      </c>
      <c r="E49" s="93" t="s">
        <v>119</v>
      </c>
      <c r="F49" s="5">
        <f t="shared" si="2"/>
        <v>5</v>
      </c>
      <c r="G49" s="84" t="s">
        <v>474</v>
      </c>
      <c r="H49" s="120"/>
    </row>
    <row r="50" spans="1:8" ht="90" customHeight="1">
      <c r="A50" s="130"/>
      <c r="B50" s="139">
        <f>+D50</f>
        <v>2.2</v>
      </c>
      <c r="C50" s="139"/>
      <c r="D50" s="52">
        <v>2.2</v>
      </c>
      <c r="E50" s="52" t="s">
        <v>48</v>
      </c>
      <c r="F50" s="150">
        <f t="shared" si="2"/>
        <v>3</v>
      </c>
      <c r="G50" s="161" t="s">
        <v>475</v>
      </c>
      <c r="H50" s="120"/>
    </row>
    <row r="51" spans="1:8" ht="45" customHeight="1">
      <c r="A51" s="172"/>
      <c r="B51" s="116"/>
      <c r="C51" s="116" t="str">
        <f aca="true" t="shared" si="4" ref="C51:C57">+D51</f>
        <v>2.2.1</v>
      </c>
      <c r="D51" s="93" t="s">
        <v>120</v>
      </c>
      <c r="E51" s="93" t="s">
        <v>121</v>
      </c>
      <c r="F51" s="5">
        <f t="shared" si="2"/>
        <v>5</v>
      </c>
      <c r="G51" s="84" t="s">
        <v>476</v>
      </c>
      <c r="H51" s="120"/>
    </row>
    <row r="52" spans="1:8" ht="90" customHeight="1">
      <c r="A52" s="172"/>
      <c r="B52" s="116"/>
      <c r="C52" s="116" t="str">
        <f t="shared" si="4"/>
        <v>2.2.2</v>
      </c>
      <c r="D52" s="93" t="s">
        <v>122</v>
      </c>
      <c r="E52" s="93" t="s">
        <v>123</v>
      </c>
      <c r="F52" s="5">
        <f t="shared" si="2"/>
        <v>5</v>
      </c>
      <c r="G52" s="84" t="s">
        <v>477</v>
      </c>
      <c r="H52" s="120"/>
    </row>
    <row r="53" spans="1:8" ht="30" customHeight="1">
      <c r="A53" s="172"/>
      <c r="B53" s="116"/>
      <c r="C53" s="116" t="str">
        <f t="shared" si="4"/>
        <v>2.2.3</v>
      </c>
      <c r="D53" s="93" t="s">
        <v>124</v>
      </c>
      <c r="E53" s="93" t="s">
        <v>125</v>
      </c>
      <c r="F53" s="5">
        <f t="shared" si="2"/>
        <v>5</v>
      </c>
      <c r="G53" s="84" t="s">
        <v>478</v>
      </c>
      <c r="H53" s="120"/>
    </row>
    <row r="54" spans="1:8" ht="45" customHeight="1">
      <c r="A54" s="172"/>
      <c r="B54" s="116"/>
      <c r="C54" s="116" t="str">
        <f t="shared" si="4"/>
        <v>2.2.4</v>
      </c>
      <c r="D54" s="93" t="s">
        <v>126</v>
      </c>
      <c r="E54" s="93" t="s">
        <v>127</v>
      </c>
      <c r="F54" s="5">
        <f t="shared" si="2"/>
        <v>5</v>
      </c>
      <c r="G54" s="84" t="s">
        <v>479</v>
      </c>
      <c r="H54" s="120"/>
    </row>
    <row r="55" spans="1:8" ht="90" customHeight="1">
      <c r="A55" s="172"/>
      <c r="B55" s="116"/>
      <c r="C55" s="116" t="str">
        <f t="shared" si="4"/>
        <v>2.2.5</v>
      </c>
      <c r="D55" s="93" t="s">
        <v>128</v>
      </c>
      <c r="E55" s="93" t="s">
        <v>129</v>
      </c>
      <c r="F55" s="5">
        <f t="shared" si="2"/>
        <v>5</v>
      </c>
      <c r="G55" s="84" t="s">
        <v>480</v>
      </c>
      <c r="H55" s="120"/>
    </row>
    <row r="56" spans="1:8" ht="120" customHeight="1">
      <c r="A56" s="172"/>
      <c r="B56" s="116"/>
      <c r="C56" s="116" t="str">
        <f t="shared" si="4"/>
        <v>2.2.6</v>
      </c>
      <c r="D56" s="93" t="s">
        <v>130</v>
      </c>
      <c r="E56" s="93" t="s">
        <v>131</v>
      </c>
      <c r="F56" s="5">
        <f t="shared" si="2"/>
        <v>5</v>
      </c>
      <c r="G56" s="84" t="s">
        <v>481</v>
      </c>
      <c r="H56" s="120"/>
    </row>
    <row r="57" spans="1:8" ht="60" customHeight="1">
      <c r="A57" s="172"/>
      <c r="B57" s="116"/>
      <c r="C57" s="116" t="str">
        <f t="shared" si="4"/>
        <v>2.2.7</v>
      </c>
      <c r="D57" s="93" t="s">
        <v>132</v>
      </c>
      <c r="E57" s="93" t="s">
        <v>133</v>
      </c>
      <c r="F57" s="5">
        <f t="shared" si="2"/>
        <v>5</v>
      </c>
      <c r="G57" s="84" t="s">
        <v>482</v>
      </c>
      <c r="H57" s="120"/>
    </row>
    <row r="58" spans="1:8" ht="105" customHeight="1">
      <c r="A58" s="130"/>
      <c r="B58" s="139">
        <f>+D58</f>
        <v>2.3</v>
      </c>
      <c r="C58" s="139"/>
      <c r="D58" s="52">
        <v>2.3</v>
      </c>
      <c r="E58" s="52" t="s">
        <v>51</v>
      </c>
      <c r="F58" s="150">
        <f t="shared" si="2"/>
        <v>3</v>
      </c>
      <c r="G58" s="161" t="s">
        <v>483</v>
      </c>
      <c r="H58" s="120"/>
    </row>
    <row r="59" spans="1:8" ht="60" customHeight="1">
      <c r="A59" s="172"/>
      <c r="B59" s="116"/>
      <c r="C59" s="116" t="str">
        <f>+D59</f>
        <v>2.3.1</v>
      </c>
      <c r="D59" s="93" t="s">
        <v>134</v>
      </c>
      <c r="E59" s="93" t="s">
        <v>135</v>
      </c>
      <c r="F59" s="5">
        <f t="shared" si="2"/>
        <v>5</v>
      </c>
      <c r="G59" s="84" t="s">
        <v>484</v>
      </c>
      <c r="H59" s="120"/>
    </row>
    <row r="60" spans="1:8" ht="30" customHeight="1">
      <c r="A60" s="172"/>
      <c r="B60" s="116"/>
      <c r="C60" s="116" t="str">
        <f>+D60</f>
        <v>2.3.2</v>
      </c>
      <c r="D60" s="93" t="s">
        <v>136</v>
      </c>
      <c r="E60" s="93" t="s">
        <v>137</v>
      </c>
      <c r="F60" s="5">
        <f t="shared" si="2"/>
        <v>5</v>
      </c>
      <c r="G60" s="84" t="s">
        <v>485</v>
      </c>
      <c r="H60" s="120"/>
    </row>
    <row r="61" spans="1:8" ht="45" customHeight="1">
      <c r="A61" s="172"/>
      <c r="B61" s="116"/>
      <c r="C61" s="116" t="str">
        <f>+D61</f>
        <v>2.3.3</v>
      </c>
      <c r="D61" s="93" t="s">
        <v>138</v>
      </c>
      <c r="E61" s="93" t="s">
        <v>139</v>
      </c>
      <c r="F61" s="5">
        <f t="shared" si="2"/>
        <v>5</v>
      </c>
      <c r="G61" s="84" t="s">
        <v>486</v>
      </c>
      <c r="H61" s="120"/>
    </row>
    <row r="62" spans="1:8" ht="105" customHeight="1">
      <c r="A62" s="172"/>
      <c r="B62" s="116"/>
      <c r="C62" s="116" t="str">
        <f>+D62</f>
        <v>2.3.4</v>
      </c>
      <c r="D62" s="93" t="s">
        <v>140</v>
      </c>
      <c r="E62" s="93" t="s">
        <v>141</v>
      </c>
      <c r="F62" s="5">
        <f t="shared" si="2"/>
        <v>5</v>
      </c>
      <c r="G62" s="84" t="s">
        <v>487</v>
      </c>
      <c r="H62" s="120"/>
    </row>
    <row r="63" spans="1:8" ht="60" customHeight="1">
      <c r="A63" s="172"/>
      <c r="B63" s="116"/>
      <c r="C63" s="116" t="str">
        <f>+D63</f>
        <v>2.3.5</v>
      </c>
      <c r="D63" s="93" t="s">
        <v>142</v>
      </c>
      <c r="E63" s="93" t="s">
        <v>143</v>
      </c>
      <c r="F63" s="5">
        <f t="shared" si="2"/>
        <v>5</v>
      </c>
      <c r="G63" s="84" t="s">
        <v>488</v>
      </c>
      <c r="H63" s="120"/>
    </row>
    <row r="64" spans="1:8" ht="45" customHeight="1">
      <c r="A64" s="130"/>
      <c r="B64" s="139">
        <f>+D64</f>
        <v>2.4</v>
      </c>
      <c r="C64" s="139"/>
      <c r="D64" s="52">
        <v>2.4</v>
      </c>
      <c r="E64" s="52" t="s">
        <v>54</v>
      </c>
      <c r="F64" s="150">
        <f t="shared" si="2"/>
        <v>3</v>
      </c>
      <c r="G64" s="161" t="s">
        <v>489</v>
      </c>
      <c r="H64" s="120"/>
    </row>
    <row r="65" spans="1:8" ht="120" customHeight="1">
      <c r="A65" s="172"/>
      <c r="B65" s="116"/>
      <c r="C65" s="116" t="str">
        <f>+D65</f>
        <v>2.4.1</v>
      </c>
      <c r="D65" s="93" t="s">
        <v>144</v>
      </c>
      <c r="E65" s="93" t="s">
        <v>145</v>
      </c>
      <c r="F65" s="5">
        <f t="shared" si="2"/>
        <v>5</v>
      </c>
      <c r="G65" s="84" t="s">
        <v>490</v>
      </c>
      <c r="H65" s="120"/>
    </row>
    <row r="66" spans="1:8" ht="90" customHeight="1">
      <c r="A66" s="172"/>
      <c r="B66" s="116"/>
      <c r="C66" s="116" t="str">
        <f>+D66</f>
        <v>2.4.2</v>
      </c>
      <c r="D66" s="93" t="s">
        <v>146</v>
      </c>
      <c r="E66" s="93" t="s">
        <v>147</v>
      </c>
      <c r="F66" s="5">
        <f t="shared" si="2"/>
        <v>5</v>
      </c>
      <c r="G66" s="84" t="s">
        <v>491</v>
      </c>
      <c r="H66" s="120"/>
    </row>
    <row r="67" spans="1:8" ht="30" customHeight="1">
      <c r="A67" s="172"/>
      <c r="B67" s="116"/>
      <c r="C67" s="116" t="str">
        <f>+D67</f>
        <v>2.4.3</v>
      </c>
      <c r="D67" s="93" t="s">
        <v>148</v>
      </c>
      <c r="E67" s="93" t="s">
        <v>149</v>
      </c>
      <c r="F67" s="5">
        <f aca="true" t="shared" si="5" ref="F67:F98">LEN(D67)</f>
        <v>5</v>
      </c>
      <c r="G67" s="84" t="s">
        <v>492</v>
      </c>
      <c r="H67" s="120"/>
    </row>
    <row r="68" spans="1:8" ht="45" customHeight="1">
      <c r="A68" s="172"/>
      <c r="B68" s="116"/>
      <c r="C68" s="116" t="str">
        <f>+D68</f>
        <v>2.4.4</v>
      </c>
      <c r="D68" s="93" t="s">
        <v>150</v>
      </c>
      <c r="E68" s="93" t="s">
        <v>151</v>
      </c>
      <c r="F68" s="5">
        <f t="shared" si="5"/>
        <v>5</v>
      </c>
      <c r="G68" s="84" t="s">
        <v>493</v>
      </c>
      <c r="H68" s="120"/>
    </row>
    <row r="69" spans="1:8" ht="60" customHeight="1">
      <c r="A69" s="130"/>
      <c r="B69" s="139">
        <f>+D69</f>
        <v>2.5</v>
      </c>
      <c r="C69" s="139"/>
      <c r="D69" s="52">
        <v>2.5</v>
      </c>
      <c r="E69" s="52" t="s">
        <v>57</v>
      </c>
      <c r="F69" s="150">
        <f t="shared" si="5"/>
        <v>3</v>
      </c>
      <c r="G69" s="161" t="s">
        <v>494</v>
      </c>
      <c r="H69" s="120"/>
    </row>
    <row r="70" spans="1:8" ht="60" customHeight="1">
      <c r="A70" s="172"/>
      <c r="B70" s="116"/>
      <c r="C70" s="116" t="str">
        <f aca="true" t="shared" si="6" ref="C70:C75">+D70</f>
        <v>2.5.1</v>
      </c>
      <c r="D70" s="93" t="s">
        <v>152</v>
      </c>
      <c r="E70" s="93" t="s">
        <v>153</v>
      </c>
      <c r="F70" s="5">
        <f t="shared" si="5"/>
        <v>5</v>
      </c>
      <c r="G70" s="84" t="s">
        <v>495</v>
      </c>
      <c r="H70" s="120"/>
    </row>
    <row r="71" spans="1:8" ht="45" customHeight="1">
      <c r="A71" s="172"/>
      <c r="B71" s="116"/>
      <c r="C71" s="116" t="str">
        <f t="shared" si="6"/>
        <v>2.5.2</v>
      </c>
      <c r="D71" s="93" t="s">
        <v>154</v>
      </c>
      <c r="E71" s="93" t="s">
        <v>155</v>
      </c>
      <c r="F71" s="5">
        <f t="shared" si="5"/>
        <v>5</v>
      </c>
      <c r="G71" s="84" t="s">
        <v>496</v>
      </c>
      <c r="H71" s="120"/>
    </row>
    <row r="72" spans="1:8" ht="45" customHeight="1">
      <c r="A72" s="172"/>
      <c r="B72" s="116"/>
      <c r="C72" s="116" t="str">
        <f t="shared" si="6"/>
        <v>2.5.3</v>
      </c>
      <c r="D72" s="93" t="s">
        <v>156</v>
      </c>
      <c r="E72" s="93" t="s">
        <v>157</v>
      </c>
      <c r="F72" s="5">
        <f t="shared" si="5"/>
        <v>5</v>
      </c>
      <c r="G72" s="84" t="s">
        <v>497</v>
      </c>
      <c r="H72" s="120"/>
    </row>
    <row r="73" spans="1:8" ht="45" customHeight="1">
      <c r="A73" s="172"/>
      <c r="B73" s="116"/>
      <c r="C73" s="116" t="str">
        <f t="shared" si="6"/>
        <v>2.5.4</v>
      </c>
      <c r="D73" s="93" t="s">
        <v>158</v>
      </c>
      <c r="E73" s="93" t="s">
        <v>159</v>
      </c>
      <c r="F73" s="5">
        <f t="shared" si="5"/>
        <v>5</v>
      </c>
      <c r="G73" s="84" t="s">
        <v>498</v>
      </c>
      <c r="H73" s="120"/>
    </row>
    <row r="74" spans="1:8" ht="60" customHeight="1">
      <c r="A74" s="172"/>
      <c r="B74" s="116"/>
      <c r="C74" s="116" t="str">
        <f t="shared" si="6"/>
        <v>2.5.5</v>
      </c>
      <c r="D74" s="93" t="s">
        <v>160</v>
      </c>
      <c r="E74" s="93" t="s">
        <v>161</v>
      </c>
      <c r="F74" s="5">
        <f t="shared" si="5"/>
        <v>5</v>
      </c>
      <c r="G74" s="84" t="s">
        <v>499</v>
      </c>
      <c r="H74" s="120"/>
    </row>
    <row r="75" spans="1:8" ht="135" customHeight="1">
      <c r="A75" s="172"/>
      <c r="B75" s="116"/>
      <c r="C75" s="116" t="str">
        <f t="shared" si="6"/>
        <v>2.5.6</v>
      </c>
      <c r="D75" s="93" t="s">
        <v>162</v>
      </c>
      <c r="E75" s="93" t="s">
        <v>163</v>
      </c>
      <c r="F75" s="5">
        <f t="shared" si="5"/>
        <v>5</v>
      </c>
      <c r="G75" s="84" t="s">
        <v>500</v>
      </c>
      <c r="H75" s="120"/>
    </row>
    <row r="76" spans="1:8" ht="105" customHeight="1">
      <c r="A76" s="130"/>
      <c r="B76" s="139">
        <f>+D76</f>
        <v>2.6</v>
      </c>
      <c r="C76" s="139"/>
      <c r="D76" s="52">
        <v>2.6</v>
      </c>
      <c r="E76" s="52" t="s">
        <v>60</v>
      </c>
      <c r="F76" s="150">
        <f t="shared" si="5"/>
        <v>3</v>
      </c>
      <c r="G76" s="161" t="s">
        <v>501</v>
      </c>
      <c r="H76" s="120"/>
    </row>
    <row r="77" spans="1:8" ht="45" customHeight="1">
      <c r="A77" s="172"/>
      <c r="B77" s="116"/>
      <c r="C77" s="116" t="str">
        <f aca="true" t="shared" si="7" ref="C77:C85">+D77</f>
        <v>2.6.1</v>
      </c>
      <c r="D77" s="93" t="s">
        <v>164</v>
      </c>
      <c r="E77" s="93" t="s">
        <v>165</v>
      </c>
      <c r="F77" s="5">
        <f t="shared" si="5"/>
        <v>5</v>
      </c>
      <c r="G77" s="84" t="s">
        <v>502</v>
      </c>
      <c r="H77" s="120"/>
    </row>
    <row r="78" spans="1:8" ht="45" customHeight="1">
      <c r="A78" s="172"/>
      <c r="B78" s="116"/>
      <c r="C78" s="116" t="str">
        <f t="shared" si="7"/>
        <v>2.6.2</v>
      </c>
      <c r="D78" s="93" t="s">
        <v>166</v>
      </c>
      <c r="E78" s="93" t="s">
        <v>167</v>
      </c>
      <c r="F78" s="5">
        <f t="shared" si="5"/>
        <v>5</v>
      </c>
      <c r="G78" s="84" t="s">
        <v>503</v>
      </c>
      <c r="H78" s="120"/>
    </row>
    <row r="79" spans="1:8" ht="120" customHeight="1">
      <c r="A79" s="172"/>
      <c r="B79" s="116"/>
      <c r="C79" s="116" t="str">
        <f t="shared" si="7"/>
        <v>2.6.3</v>
      </c>
      <c r="D79" s="93" t="s">
        <v>168</v>
      </c>
      <c r="E79" s="93" t="s">
        <v>169</v>
      </c>
      <c r="F79" s="5">
        <f t="shared" si="5"/>
        <v>5</v>
      </c>
      <c r="G79" s="84" t="s">
        <v>504</v>
      </c>
      <c r="H79" s="120"/>
    </row>
    <row r="80" spans="1:8" ht="60" customHeight="1">
      <c r="A80" s="172"/>
      <c r="B80" s="116"/>
      <c r="C80" s="116" t="str">
        <f t="shared" si="7"/>
        <v>2.6.4</v>
      </c>
      <c r="D80" s="93" t="s">
        <v>170</v>
      </c>
      <c r="E80" s="93" t="s">
        <v>171</v>
      </c>
      <c r="F80" s="5">
        <f t="shared" si="5"/>
        <v>5</v>
      </c>
      <c r="G80" s="84" t="s">
        <v>505</v>
      </c>
      <c r="H80" s="120"/>
    </row>
    <row r="81" spans="1:8" ht="45" customHeight="1">
      <c r="A81" s="172"/>
      <c r="B81" s="116"/>
      <c r="C81" s="116" t="str">
        <f t="shared" si="7"/>
        <v>2.6.5</v>
      </c>
      <c r="D81" s="93" t="s">
        <v>172</v>
      </c>
      <c r="E81" s="93" t="s">
        <v>173</v>
      </c>
      <c r="F81" s="5">
        <f t="shared" si="5"/>
        <v>5</v>
      </c>
      <c r="G81" s="84" t="s">
        <v>506</v>
      </c>
      <c r="H81" s="120"/>
    </row>
    <row r="82" spans="1:8" ht="105" customHeight="1">
      <c r="A82" s="172"/>
      <c r="B82" s="116"/>
      <c r="C82" s="116" t="str">
        <f t="shared" si="7"/>
        <v>2.6.6</v>
      </c>
      <c r="D82" s="93" t="s">
        <v>174</v>
      </c>
      <c r="E82" s="93" t="s">
        <v>175</v>
      </c>
      <c r="F82" s="5">
        <f t="shared" si="5"/>
        <v>5</v>
      </c>
      <c r="G82" s="84" t="s">
        <v>507</v>
      </c>
      <c r="H82" s="120"/>
    </row>
    <row r="83" spans="1:8" ht="14.25">
      <c r="A83" s="172"/>
      <c r="B83" s="116"/>
      <c r="C83" s="116" t="str">
        <f t="shared" si="7"/>
        <v>2.6.7</v>
      </c>
      <c r="D83" s="93" t="s">
        <v>176</v>
      </c>
      <c r="E83" s="93" t="s">
        <v>177</v>
      </c>
      <c r="F83" s="5">
        <f t="shared" si="5"/>
        <v>5</v>
      </c>
      <c r="G83" s="84" t="s">
        <v>508</v>
      </c>
      <c r="H83" s="120"/>
    </row>
    <row r="84" spans="1:8" ht="60" customHeight="1">
      <c r="A84" s="172"/>
      <c r="B84" s="116"/>
      <c r="C84" s="116" t="str">
        <f t="shared" si="7"/>
        <v>2.6.8</v>
      </c>
      <c r="D84" s="93" t="s">
        <v>178</v>
      </c>
      <c r="E84" s="93" t="s">
        <v>179</v>
      </c>
      <c r="F84" s="5">
        <f t="shared" si="5"/>
        <v>5</v>
      </c>
      <c r="G84" s="84" t="s">
        <v>509</v>
      </c>
      <c r="H84" s="120"/>
    </row>
    <row r="85" spans="1:8" ht="105" customHeight="1">
      <c r="A85" s="172"/>
      <c r="B85" s="116"/>
      <c r="C85" s="116" t="str">
        <f t="shared" si="7"/>
        <v>2.6.9</v>
      </c>
      <c r="D85" s="93" t="s">
        <v>180</v>
      </c>
      <c r="E85" s="93" t="s">
        <v>181</v>
      </c>
      <c r="F85" s="5">
        <f t="shared" si="5"/>
        <v>5</v>
      </c>
      <c r="G85" s="84" t="s">
        <v>510</v>
      </c>
      <c r="H85" s="120"/>
    </row>
    <row r="86" spans="1:8" ht="14.25">
      <c r="A86" s="130"/>
      <c r="B86" s="139">
        <f>+D86</f>
        <v>2.7</v>
      </c>
      <c r="C86" s="139"/>
      <c r="D86" s="52">
        <v>2.7</v>
      </c>
      <c r="E86" s="52" t="s">
        <v>63</v>
      </c>
      <c r="F86" s="150">
        <f t="shared" si="5"/>
        <v>3</v>
      </c>
      <c r="G86" s="161" t="s">
        <v>511</v>
      </c>
      <c r="H86" s="120"/>
    </row>
    <row r="87" spans="1:8" ht="14.25">
      <c r="A87" s="172"/>
      <c r="B87" s="116"/>
      <c r="C87" s="116" t="str">
        <f>+D87</f>
        <v>2.7.1</v>
      </c>
      <c r="D87" s="93" t="s">
        <v>182</v>
      </c>
      <c r="E87" s="93" t="s">
        <v>183</v>
      </c>
      <c r="F87" s="5">
        <f t="shared" si="5"/>
        <v>5</v>
      </c>
      <c r="G87" s="84" t="s">
        <v>512</v>
      </c>
      <c r="H87" s="120"/>
    </row>
    <row r="88" spans="1:8" ht="75" customHeight="1">
      <c r="A88" s="62">
        <f>+D88</f>
        <v>3</v>
      </c>
      <c r="B88" s="159"/>
      <c r="C88" s="159"/>
      <c r="D88" s="48">
        <v>3</v>
      </c>
      <c r="E88" s="159" t="s">
        <v>17</v>
      </c>
      <c r="F88" s="32">
        <f t="shared" si="5"/>
        <v>1</v>
      </c>
      <c r="G88" s="79" t="s">
        <v>513</v>
      </c>
      <c r="H88" s="120"/>
    </row>
    <row r="89" spans="1:8" ht="165" customHeight="1">
      <c r="A89" s="130"/>
      <c r="B89" s="139">
        <f>+D89</f>
        <v>3.1</v>
      </c>
      <c r="C89" s="139"/>
      <c r="D89" s="52">
        <v>3.1</v>
      </c>
      <c r="E89" s="52" t="s">
        <v>66</v>
      </c>
      <c r="F89" s="150">
        <f t="shared" si="5"/>
        <v>3</v>
      </c>
      <c r="G89" s="161" t="s">
        <v>514</v>
      </c>
      <c r="H89" s="120"/>
    </row>
    <row r="90" spans="1:8" ht="105" customHeight="1">
      <c r="A90" s="172"/>
      <c r="B90" s="116"/>
      <c r="C90" s="116" t="str">
        <f>+D90</f>
        <v>3.1.1</v>
      </c>
      <c r="D90" s="93" t="s">
        <v>184</v>
      </c>
      <c r="E90" s="93" t="s">
        <v>185</v>
      </c>
      <c r="F90" s="5">
        <f t="shared" si="5"/>
        <v>5</v>
      </c>
      <c r="G90" s="84" t="s">
        <v>515</v>
      </c>
      <c r="H90" s="120"/>
    </row>
    <row r="91" spans="1:8" ht="135" customHeight="1">
      <c r="A91" s="172"/>
      <c r="B91" s="116"/>
      <c r="C91" s="116" t="str">
        <f>+D91</f>
        <v>3.1.2</v>
      </c>
      <c r="D91" s="93" t="s">
        <v>186</v>
      </c>
      <c r="E91" s="93" t="s">
        <v>187</v>
      </c>
      <c r="F91" s="5">
        <f t="shared" si="5"/>
        <v>5</v>
      </c>
      <c r="G91" s="84" t="s">
        <v>516</v>
      </c>
      <c r="H91" s="120"/>
    </row>
    <row r="92" spans="1:8" ht="45" customHeight="1">
      <c r="A92" s="130"/>
      <c r="B92" s="139">
        <f>+D92</f>
        <v>3.2</v>
      </c>
      <c r="C92" s="139"/>
      <c r="D92" s="52">
        <v>3.2</v>
      </c>
      <c r="E92" s="52" t="s">
        <v>69</v>
      </c>
      <c r="F92" s="150">
        <f t="shared" si="5"/>
        <v>3</v>
      </c>
      <c r="G92" s="161" t="s">
        <v>517</v>
      </c>
      <c r="H92" s="120"/>
    </row>
    <row r="93" spans="1:8" ht="60" customHeight="1">
      <c r="A93" s="172"/>
      <c r="B93" s="116"/>
      <c r="C93" s="116" t="str">
        <f aca="true" t="shared" si="8" ref="C93:C98">+D93</f>
        <v>3.2.1</v>
      </c>
      <c r="D93" s="93" t="s">
        <v>188</v>
      </c>
      <c r="E93" s="93" t="s">
        <v>189</v>
      </c>
      <c r="F93" s="5">
        <f t="shared" si="5"/>
        <v>5</v>
      </c>
      <c r="G93" s="84" t="s">
        <v>518</v>
      </c>
      <c r="H93" s="120"/>
    </row>
    <row r="94" spans="1:8" ht="90" customHeight="1">
      <c r="A94" s="172"/>
      <c r="B94" s="116"/>
      <c r="C94" s="116" t="str">
        <f t="shared" si="8"/>
        <v>3.2.2</v>
      </c>
      <c r="D94" s="93" t="s">
        <v>190</v>
      </c>
      <c r="E94" s="93" t="s">
        <v>191</v>
      </c>
      <c r="F94" s="5">
        <f t="shared" si="5"/>
        <v>5</v>
      </c>
      <c r="G94" s="84" t="s">
        <v>519</v>
      </c>
      <c r="H94" s="120"/>
    </row>
    <row r="95" spans="1:8" ht="105" customHeight="1">
      <c r="A95" s="172"/>
      <c r="B95" s="116"/>
      <c r="C95" s="116" t="str">
        <f t="shared" si="8"/>
        <v>3.2.3</v>
      </c>
      <c r="D95" s="93" t="s">
        <v>192</v>
      </c>
      <c r="E95" s="93" t="s">
        <v>193</v>
      </c>
      <c r="F95" s="5">
        <f t="shared" si="5"/>
        <v>5</v>
      </c>
      <c r="G95" s="84" t="s">
        <v>520</v>
      </c>
      <c r="H95" s="120"/>
    </row>
    <row r="96" spans="1:8" ht="45" customHeight="1">
      <c r="A96" s="172"/>
      <c r="B96" s="116"/>
      <c r="C96" s="116" t="str">
        <f t="shared" si="8"/>
        <v>3.2.4</v>
      </c>
      <c r="D96" s="93" t="s">
        <v>194</v>
      </c>
      <c r="E96" s="93" t="s">
        <v>195</v>
      </c>
      <c r="F96" s="5">
        <f t="shared" si="5"/>
        <v>5</v>
      </c>
      <c r="G96" s="84" t="s">
        <v>521</v>
      </c>
      <c r="H96" s="120"/>
    </row>
    <row r="97" spans="1:8" ht="14.25">
      <c r="A97" s="172"/>
      <c r="B97" s="116"/>
      <c r="C97" s="116" t="str">
        <f t="shared" si="8"/>
        <v>3.2.5</v>
      </c>
      <c r="D97" s="93" t="s">
        <v>196</v>
      </c>
      <c r="E97" s="93" t="s">
        <v>197</v>
      </c>
      <c r="F97" s="5">
        <f t="shared" si="5"/>
        <v>5</v>
      </c>
      <c r="G97" s="84" t="s">
        <v>522</v>
      </c>
      <c r="H97" s="120"/>
    </row>
    <row r="98" spans="1:8" ht="30" customHeight="1">
      <c r="A98" s="172"/>
      <c r="B98" s="116"/>
      <c r="C98" s="116" t="str">
        <f t="shared" si="8"/>
        <v>3.2.6</v>
      </c>
      <c r="D98" s="93" t="s">
        <v>198</v>
      </c>
      <c r="E98" s="93" t="s">
        <v>199</v>
      </c>
      <c r="F98" s="5">
        <f t="shared" si="5"/>
        <v>5</v>
      </c>
      <c r="G98" s="84" t="s">
        <v>523</v>
      </c>
      <c r="H98" s="120"/>
    </row>
    <row r="99" spans="1:8" ht="60" customHeight="1">
      <c r="A99" s="130"/>
      <c r="B99" s="139">
        <f>+D99</f>
        <v>3.3</v>
      </c>
      <c r="C99" s="139"/>
      <c r="D99" s="52">
        <v>3.3</v>
      </c>
      <c r="E99" s="52" t="s">
        <v>72</v>
      </c>
      <c r="F99" s="150">
        <f aca="true" t="shared" si="9" ref="F99:F130">LEN(D99)</f>
        <v>3</v>
      </c>
      <c r="G99" s="161" t="s">
        <v>524</v>
      </c>
      <c r="H99" s="120"/>
    </row>
    <row r="100" spans="1:8" ht="135" customHeight="1">
      <c r="A100" s="172"/>
      <c r="B100" s="116"/>
      <c r="C100" s="116" t="str">
        <f aca="true" t="shared" si="10" ref="C100:C105">+D100</f>
        <v>3.3.1</v>
      </c>
      <c r="D100" s="93" t="s">
        <v>200</v>
      </c>
      <c r="E100" s="93" t="s">
        <v>201</v>
      </c>
      <c r="F100" s="5">
        <f t="shared" si="9"/>
        <v>5</v>
      </c>
      <c r="G100" s="84" t="s">
        <v>525</v>
      </c>
      <c r="H100" s="120"/>
    </row>
    <row r="101" spans="1:8" ht="90" customHeight="1">
      <c r="A101" s="172"/>
      <c r="B101" s="116"/>
      <c r="C101" s="116" t="str">
        <f t="shared" si="10"/>
        <v>3.3.2</v>
      </c>
      <c r="D101" s="93" t="s">
        <v>202</v>
      </c>
      <c r="E101" s="93" t="s">
        <v>203</v>
      </c>
      <c r="F101" s="5">
        <f t="shared" si="9"/>
        <v>5</v>
      </c>
      <c r="G101" s="84" t="s">
        <v>526</v>
      </c>
      <c r="H101" s="120"/>
    </row>
    <row r="102" spans="1:8" ht="105" customHeight="1">
      <c r="A102" s="172"/>
      <c r="B102" s="116"/>
      <c r="C102" s="116" t="str">
        <f t="shared" si="10"/>
        <v>3.3.3</v>
      </c>
      <c r="D102" s="93" t="s">
        <v>204</v>
      </c>
      <c r="E102" s="93" t="s">
        <v>205</v>
      </c>
      <c r="F102" s="5">
        <f t="shared" si="9"/>
        <v>5</v>
      </c>
      <c r="G102" s="84" t="s">
        <v>527</v>
      </c>
      <c r="H102" s="120"/>
    </row>
    <row r="103" spans="1:8" ht="60" customHeight="1">
      <c r="A103" s="172"/>
      <c r="B103" s="116"/>
      <c r="C103" s="116" t="str">
        <f t="shared" si="10"/>
        <v>3.3.4</v>
      </c>
      <c r="D103" s="93" t="s">
        <v>206</v>
      </c>
      <c r="E103" s="93" t="s">
        <v>207</v>
      </c>
      <c r="F103" s="5">
        <f t="shared" si="9"/>
        <v>5</v>
      </c>
      <c r="G103" s="84" t="s">
        <v>528</v>
      </c>
      <c r="H103" s="120"/>
    </row>
    <row r="104" spans="1:8" ht="75" customHeight="1">
      <c r="A104" s="172"/>
      <c r="B104" s="116"/>
      <c r="C104" s="116" t="str">
        <f t="shared" si="10"/>
        <v>3.3.5</v>
      </c>
      <c r="D104" s="93" t="s">
        <v>208</v>
      </c>
      <c r="E104" s="93" t="s">
        <v>209</v>
      </c>
      <c r="F104" s="5">
        <f t="shared" si="9"/>
        <v>5</v>
      </c>
      <c r="G104" s="84" t="s">
        <v>529</v>
      </c>
      <c r="H104" s="120"/>
    </row>
    <row r="105" spans="1:8" ht="105" customHeight="1">
      <c r="A105" s="172"/>
      <c r="B105" s="116"/>
      <c r="C105" s="116" t="str">
        <f t="shared" si="10"/>
        <v>3.3.6</v>
      </c>
      <c r="D105" s="93" t="s">
        <v>210</v>
      </c>
      <c r="E105" s="93" t="s">
        <v>211</v>
      </c>
      <c r="F105" s="5">
        <f t="shared" si="9"/>
        <v>5</v>
      </c>
      <c r="G105" s="84" t="s">
        <v>530</v>
      </c>
      <c r="H105" s="120"/>
    </row>
    <row r="106" spans="1:8" ht="105" customHeight="1">
      <c r="A106" s="130"/>
      <c r="B106" s="139">
        <f>+D106</f>
        <v>3.4</v>
      </c>
      <c r="C106" s="139"/>
      <c r="D106" s="52">
        <v>3.4</v>
      </c>
      <c r="E106" s="52" t="s">
        <v>75</v>
      </c>
      <c r="F106" s="150">
        <f t="shared" si="9"/>
        <v>3</v>
      </c>
      <c r="G106" s="161" t="s">
        <v>531</v>
      </c>
      <c r="H106" s="120"/>
    </row>
    <row r="107" spans="1:8" ht="90" customHeight="1">
      <c r="A107" s="172"/>
      <c r="B107" s="116"/>
      <c r="C107" s="116" t="str">
        <f>+D107</f>
        <v>3.4.1</v>
      </c>
      <c r="D107" s="93" t="s">
        <v>212</v>
      </c>
      <c r="E107" s="93" t="s">
        <v>213</v>
      </c>
      <c r="F107" s="5">
        <f t="shared" si="9"/>
        <v>5</v>
      </c>
      <c r="G107" s="84" t="s">
        <v>532</v>
      </c>
      <c r="H107" s="120"/>
    </row>
    <row r="108" spans="1:8" ht="60" customHeight="1">
      <c r="A108" s="172"/>
      <c r="B108" s="116"/>
      <c r="C108" s="116" t="str">
        <f>+D108</f>
        <v>3.4.2</v>
      </c>
      <c r="D108" s="93" t="s">
        <v>214</v>
      </c>
      <c r="E108" s="93" t="s">
        <v>215</v>
      </c>
      <c r="F108" s="5">
        <f t="shared" si="9"/>
        <v>5</v>
      </c>
      <c r="G108" s="84" t="s">
        <v>533</v>
      </c>
      <c r="H108" s="120"/>
    </row>
    <row r="109" spans="1:8" ht="45" customHeight="1">
      <c r="A109" s="172"/>
      <c r="B109" s="116"/>
      <c r="C109" s="116" t="str">
        <f>+D109</f>
        <v>3.4.3</v>
      </c>
      <c r="D109" s="93" t="s">
        <v>216</v>
      </c>
      <c r="E109" s="93" t="s">
        <v>217</v>
      </c>
      <c r="F109" s="5">
        <f t="shared" si="9"/>
        <v>5</v>
      </c>
      <c r="G109" s="84" t="s">
        <v>534</v>
      </c>
      <c r="H109" s="120"/>
    </row>
    <row r="110" spans="1:8" ht="60" customHeight="1">
      <c r="A110" s="130"/>
      <c r="B110" s="139">
        <f>+D110</f>
        <v>3.5</v>
      </c>
      <c r="C110" s="139"/>
      <c r="D110" s="52">
        <v>3.5</v>
      </c>
      <c r="E110" s="52" t="s">
        <v>78</v>
      </c>
      <c r="F110" s="150">
        <f t="shared" si="9"/>
        <v>3</v>
      </c>
      <c r="G110" s="161" t="s">
        <v>535</v>
      </c>
      <c r="H110" s="120"/>
    </row>
    <row r="111" spans="1:8" ht="105" customHeight="1">
      <c r="A111" s="172"/>
      <c r="B111" s="116"/>
      <c r="C111" s="116" t="str">
        <f aca="true" t="shared" si="11" ref="C111:C116">+D111</f>
        <v>3.5.1</v>
      </c>
      <c r="D111" s="93" t="s">
        <v>218</v>
      </c>
      <c r="E111" s="93" t="s">
        <v>219</v>
      </c>
      <c r="F111" s="5">
        <f t="shared" si="9"/>
        <v>5</v>
      </c>
      <c r="G111" s="84" t="s">
        <v>536</v>
      </c>
      <c r="H111" s="120"/>
    </row>
    <row r="112" spans="1:8" ht="105" customHeight="1">
      <c r="A112" s="172"/>
      <c r="B112" s="116"/>
      <c r="C112" s="116" t="str">
        <f t="shared" si="11"/>
        <v>3.5.2</v>
      </c>
      <c r="D112" s="93" t="s">
        <v>220</v>
      </c>
      <c r="E112" s="93" t="s">
        <v>221</v>
      </c>
      <c r="F112" s="5">
        <f t="shared" si="9"/>
        <v>5</v>
      </c>
      <c r="G112" s="84" t="s">
        <v>537</v>
      </c>
      <c r="H112" s="120"/>
    </row>
    <row r="113" spans="1:8" ht="75" customHeight="1">
      <c r="A113" s="172"/>
      <c r="B113" s="116"/>
      <c r="C113" s="116" t="str">
        <f t="shared" si="11"/>
        <v>3.5.3</v>
      </c>
      <c r="D113" s="93" t="s">
        <v>222</v>
      </c>
      <c r="E113" s="93" t="s">
        <v>223</v>
      </c>
      <c r="F113" s="5">
        <f t="shared" si="9"/>
        <v>5</v>
      </c>
      <c r="G113" s="84" t="s">
        <v>538</v>
      </c>
      <c r="H113" s="120"/>
    </row>
    <row r="114" spans="1:8" ht="90" customHeight="1">
      <c r="A114" s="172"/>
      <c r="B114" s="116"/>
      <c r="C114" s="116" t="str">
        <f t="shared" si="11"/>
        <v>3.5.4</v>
      </c>
      <c r="D114" s="93" t="s">
        <v>224</v>
      </c>
      <c r="E114" s="93" t="s">
        <v>225</v>
      </c>
      <c r="F114" s="5">
        <f t="shared" si="9"/>
        <v>5</v>
      </c>
      <c r="G114" s="84" t="s">
        <v>539</v>
      </c>
      <c r="H114" s="120"/>
    </row>
    <row r="115" spans="1:8" ht="75" customHeight="1">
      <c r="A115" s="172"/>
      <c r="B115" s="116"/>
      <c r="C115" s="116" t="str">
        <f t="shared" si="11"/>
        <v>3.5.5</v>
      </c>
      <c r="D115" s="93" t="s">
        <v>226</v>
      </c>
      <c r="E115" s="93" t="s">
        <v>227</v>
      </c>
      <c r="F115" s="5">
        <f t="shared" si="9"/>
        <v>5</v>
      </c>
      <c r="G115" s="84" t="s">
        <v>540</v>
      </c>
      <c r="H115" s="120"/>
    </row>
    <row r="116" spans="1:8" ht="30" customHeight="1">
      <c r="A116" s="172"/>
      <c r="B116" s="116"/>
      <c r="C116" s="116" t="str">
        <f t="shared" si="11"/>
        <v>3.5.6</v>
      </c>
      <c r="D116" s="93" t="s">
        <v>228</v>
      </c>
      <c r="E116" s="93" t="s">
        <v>229</v>
      </c>
      <c r="F116" s="5">
        <f t="shared" si="9"/>
        <v>5</v>
      </c>
      <c r="G116" s="84" t="s">
        <v>541</v>
      </c>
      <c r="H116" s="120"/>
    </row>
    <row r="117" spans="1:8" ht="60" customHeight="1">
      <c r="A117" s="130"/>
      <c r="B117" s="139">
        <f>+D117</f>
        <v>3.6</v>
      </c>
      <c r="C117" s="139"/>
      <c r="D117" s="52">
        <v>3.6</v>
      </c>
      <c r="E117" s="52" t="s">
        <v>81</v>
      </c>
      <c r="F117" s="150">
        <f t="shared" si="9"/>
        <v>3</v>
      </c>
      <c r="G117" s="161" t="s">
        <v>542</v>
      </c>
      <c r="H117" s="120"/>
    </row>
    <row r="118" spans="1:8" ht="75" customHeight="1">
      <c r="A118" s="172"/>
      <c r="B118" s="116"/>
      <c r="C118" s="116" t="str">
        <f>+D118</f>
        <v>3.6.1</v>
      </c>
      <c r="D118" s="93" t="s">
        <v>230</v>
      </c>
      <c r="E118" s="93" t="s">
        <v>231</v>
      </c>
      <c r="F118" s="5">
        <f t="shared" si="9"/>
        <v>5</v>
      </c>
      <c r="G118" s="84" t="s">
        <v>543</v>
      </c>
      <c r="H118" s="120"/>
    </row>
    <row r="119" spans="1:8" ht="75" customHeight="1">
      <c r="A119" s="130"/>
      <c r="B119" s="139">
        <f>+D119</f>
        <v>3.7</v>
      </c>
      <c r="C119" s="139"/>
      <c r="D119" s="52">
        <v>3.7</v>
      </c>
      <c r="E119" s="52" t="s">
        <v>84</v>
      </c>
      <c r="F119" s="150">
        <f t="shared" si="9"/>
        <v>3</v>
      </c>
      <c r="G119" s="161" t="s">
        <v>544</v>
      </c>
      <c r="H119" s="120"/>
    </row>
    <row r="120" spans="1:8" ht="45" customHeight="1">
      <c r="A120" s="172"/>
      <c r="B120" s="116"/>
      <c r="C120" s="116" t="str">
        <f>+D120</f>
        <v>3.7.1</v>
      </c>
      <c r="D120" s="93" t="s">
        <v>232</v>
      </c>
      <c r="E120" s="93" t="s">
        <v>233</v>
      </c>
      <c r="F120" s="5">
        <f t="shared" si="9"/>
        <v>5</v>
      </c>
      <c r="G120" s="84" t="s">
        <v>545</v>
      </c>
      <c r="H120" s="120"/>
    </row>
    <row r="121" spans="1:8" ht="60" customHeight="1">
      <c r="A121" s="172"/>
      <c r="B121" s="116"/>
      <c r="C121" s="116" t="str">
        <f>+D121</f>
        <v>3.7.2</v>
      </c>
      <c r="D121" s="93" t="s">
        <v>234</v>
      </c>
      <c r="E121" s="93" t="s">
        <v>235</v>
      </c>
      <c r="F121" s="5">
        <f t="shared" si="9"/>
        <v>5</v>
      </c>
      <c r="G121" s="84" t="s">
        <v>546</v>
      </c>
      <c r="H121" s="120"/>
    </row>
    <row r="122" spans="1:8" ht="45" customHeight="1">
      <c r="A122" s="130"/>
      <c r="B122" s="139">
        <f>+D122</f>
        <v>3.8</v>
      </c>
      <c r="C122" s="139"/>
      <c r="D122" s="52">
        <v>3.8</v>
      </c>
      <c r="E122" s="52" t="s">
        <v>87</v>
      </c>
      <c r="F122" s="150">
        <f t="shared" si="9"/>
        <v>3</v>
      </c>
      <c r="G122" s="161" t="s">
        <v>547</v>
      </c>
      <c r="H122" s="120"/>
    </row>
    <row r="123" spans="1:8" ht="90" customHeight="1">
      <c r="A123" s="172"/>
      <c r="B123" s="116"/>
      <c r="C123" s="116" t="str">
        <f>+D123</f>
        <v>3.8.1</v>
      </c>
      <c r="D123" s="93" t="s">
        <v>236</v>
      </c>
      <c r="E123" s="93" t="s">
        <v>237</v>
      </c>
      <c r="F123" s="5">
        <f t="shared" si="9"/>
        <v>5</v>
      </c>
      <c r="G123" s="84" t="s">
        <v>548</v>
      </c>
      <c r="H123" s="120"/>
    </row>
    <row r="124" spans="1:8" ht="105" customHeight="1">
      <c r="A124" s="172"/>
      <c r="B124" s="116"/>
      <c r="C124" s="116" t="str">
        <f>+D124</f>
        <v>3.8.2</v>
      </c>
      <c r="D124" s="93" t="s">
        <v>238</v>
      </c>
      <c r="E124" s="93" t="s">
        <v>239</v>
      </c>
      <c r="F124" s="5">
        <f t="shared" si="9"/>
        <v>5</v>
      </c>
      <c r="G124" s="84" t="s">
        <v>549</v>
      </c>
      <c r="H124" s="120"/>
    </row>
    <row r="125" spans="1:8" ht="60" customHeight="1">
      <c r="A125" s="172"/>
      <c r="B125" s="116"/>
      <c r="C125" s="116" t="str">
        <f>+D125</f>
        <v>3.8.3</v>
      </c>
      <c r="D125" s="93" t="s">
        <v>240</v>
      </c>
      <c r="E125" s="93" t="s">
        <v>241</v>
      </c>
      <c r="F125" s="5">
        <f t="shared" si="9"/>
        <v>5</v>
      </c>
      <c r="G125" s="84" t="s">
        <v>550</v>
      </c>
      <c r="H125" s="120"/>
    </row>
    <row r="126" spans="1:8" ht="75" customHeight="1">
      <c r="A126" s="172"/>
      <c r="B126" s="116"/>
      <c r="C126" s="116" t="str">
        <f>+D126</f>
        <v>3.8.4</v>
      </c>
      <c r="D126" s="93" t="s">
        <v>242</v>
      </c>
      <c r="E126" s="93" t="s">
        <v>243</v>
      </c>
      <c r="F126" s="5">
        <f t="shared" si="9"/>
        <v>5</v>
      </c>
      <c r="G126" s="84" t="s">
        <v>551</v>
      </c>
      <c r="H126" s="120"/>
    </row>
    <row r="127" spans="1:8" ht="45" customHeight="1">
      <c r="A127" s="130"/>
      <c r="B127" s="139">
        <f>+D127</f>
        <v>3.9</v>
      </c>
      <c r="C127" s="139"/>
      <c r="D127" s="52">
        <v>3.9</v>
      </c>
      <c r="E127" s="52" t="s">
        <v>90</v>
      </c>
      <c r="F127" s="150">
        <f t="shared" si="9"/>
        <v>3</v>
      </c>
      <c r="G127" s="161" t="s">
        <v>552</v>
      </c>
      <c r="H127" s="120"/>
    </row>
    <row r="128" spans="1:8" ht="165" customHeight="1">
      <c r="A128" s="172"/>
      <c r="B128" s="116"/>
      <c r="C128" s="116" t="str">
        <f>+D128</f>
        <v>3.9.1</v>
      </c>
      <c r="D128" s="93" t="s">
        <v>244</v>
      </c>
      <c r="E128" s="93" t="s">
        <v>245</v>
      </c>
      <c r="F128" s="5">
        <f t="shared" si="9"/>
        <v>5</v>
      </c>
      <c r="G128" s="84" t="s">
        <v>553</v>
      </c>
      <c r="H128" s="120"/>
    </row>
    <row r="129" spans="1:8" ht="30" customHeight="1">
      <c r="A129" s="172"/>
      <c r="B129" s="116"/>
      <c r="C129" s="116" t="str">
        <f>+D129</f>
        <v>3.9.2</v>
      </c>
      <c r="D129" s="93" t="s">
        <v>246</v>
      </c>
      <c r="E129" s="93" t="s">
        <v>247</v>
      </c>
      <c r="F129" s="5">
        <f t="shared" si="9"/>
        <v>5</v>
      </c>
      <c r="G129" s="84" t="s">
        <v>554</v>
      </c>
      <c r="H129" s="120"/>
    </row>
    <row r="130" spans="1:8" ht="30" customHeight="1">
      <c r="A130" s="172"/>
      <c r="B130" s="116"/>
      <c r="C130" s="116" t="str">
        <f>+D130</f>
        <v>3.9.3</v>
      </c>
      <c r="D130" s="93" t="s">
        <v>248</v>
      </c>
      <c r="E130" s="93" t="s">
        <v>249</v>
      </c>
      <c r="F130" s="5">
        <f t="shared" si="9"/>
        <v>5</v>
      </c>
      <c r="G130" s="84" t="s">
        <v>555</v>
      </c>
      <c r="H130" s="120"/>
    </row>
    <row r="131" spans="1:8" ht="60" customHeight="1">
      <c r="A131" s="62">
        <f>+D131</f>
        <v>4</v>
      </c>
      <c r="B131" s="159"/>
      <c r="C131" s="159"/>
      <c r="D131" s="48">
        <v>4</v>
      </c>
      <c r="E131" s="159" t="s">
        <v>23</v>
      </c>
      <c r="F131" s="32">
        <f aca="true" t="shared" si="12" ref="F131:F145">LEN(D131)</f>
        <v>1</v>
      </c>
      <c r="G131" s="79" t="s">
        <v>556</v>
      </c>
      <c r="H131" s="120"/>
    </row>
    <row r="132" spans="1:8" ht="75" customHeight="1">
      <c r="A132" s="130"/>
      <c r="B132" s="139">
        <f>+D132</f>
        <v>4.1</v>
      </c>
      <c r="C132" s="139"/>
      <c r="D132" s="52">
        <v>4.1</v>
      </c>
      <c r="E132" s="52" t="s">
        <v>93</v>
      </c>
      <c r="F132" s="150">
        <f t="shared" si="12"/>
        <v>3</v>
      </c>
      <c r="G132" s="161" t="s">
        <v>557</v>
      </c>
      <c r="H132" s="120"/>
    </row>
    <row r="133" spans="1:8" ht="30" customHeight="1">
      <c r="A133" s="172"/>
      <c r="B133" s="116"/>
      <c r="C133" s="116" t="str">
        <f>+D133</f>
        <v>4.1.1</v>
      </c>
      <c r="D133" s="93" t="s">
        <v>250</v>
      </c>
      <c r="E133" s="93" t="s">
        <v>251</v>
      </c>
      <c r="F133" s="5">
        <f t="shared" si="12"/>
        <v>5</v>
      </c>
      <c r="G133" s="84" t="s">
        <v>558</v>
      </c>
      <c r="H133" s="120"/>
    </row>
    <row r="134" spans="1:8" ht="30" customHeight="1">
      <c r="A134" s="172"/>
      <c r="B134" s="116"/>
      <c r="C134" s="116" t="str">
        <f>+D134</f>
        <v>4.1.2</v>
      </c>
      <c r="D134" s="93" t="s">
        <v>252</v>
      </c>
      <c r="E134" s="93" t="s">
        <v>253</v>
      </c>
      <c r="F134" s="5">
        <f t="shared" si="12"/>
        <v>5</v>
      </c>
      <c r="G134" s="84" t="s">
        <v>559</v>
      </c>
      <c r="H134" s="120"/>
    </row>
    <row r="135" spans="1:8" ht="30" customHeight="1">
      <c r="A135" s="130"/>
      <c r="B135" s="139">
        <f>+D135</f>
        <v>4.2</v>
      </c>
      <c r="C135" s="139"/>
      <c r="D135" s="52">
        <v>4.2</v>
      </c>
      <c r="E135" s="52" t="s">
        <v>96</v>
      </c>
      <c r="F135" s="150">
        <f t="shared" si="12"/>
        <v>3</v>
      </c>
      <c r="G135" s="161" t="s">
        <v>560</v>
      </c>
      <c r="H135" s="120"/>
    </row>
    <row r="136" spans="1:8" ht="14.25">
      <c r="A136" s="172"/>
      <c r="B136" s="116"/>
      <c r="C136" s="116" t="str">
        <f>+D136</f>
        <v>4.2.1</v>
      </c>
      <c r="D136" s="93" t="s">
        <v>254</v>
      </c>
      <c r="E136" s="93" t="s">
        <v>255</v>
      </c>
      <c r="F136" s="5">
        <f t="shared" si="12"/>
        <v>5</v>
      </c>
      <c r="G136" s="84" t="s">
        <v>561</v>
      </c>
      <c r="H136" s="120"/>
    </row>
    <row r="137" spans="1:8" ht="45" customHeight="1">
      <c r="A137" s="172"/>
      <c r="B137" s="116"/>
      <c r="C137" s="116" t="str">
        <f>+D137</f>
        <v>4.2.2</v>
      </c>
      <c r="D137" s="93" t="s">
        <v>256</v>
      </c>
      <c r="E137" s="93" t="s">
        <v>257</v>
      </c>
      <c r="F137" s="5">
        <f t="shared" si="12"/>
        <v>5</v>
      </c>
      <c r="G137" s="84" t="s">
        <v>562</v>
      </c>
      <c r="H137" s="120"/>
    </row>
    <row r="138" spans="1:8" ht="60" customHeight="1">
      <c r="A138" s="172"/>
      <c r="B138" s="116"/>
      <c r="C138" s="116" t="str">
        <f>+D138</f>
        <v>4.2.3</v>
      </c>
      <c r="D138" s="93" t="s">
        <v>258</v>
      </c>
      <c r="E138" s="93" t="s">
        <v>259</v>
      </c>
      <c r="F138" s="5">
        <f t="shared" si="12"/>
        <v>5</v>
      </c>
      <c r="G138" s="84" t="s">
        <v>563</v>
      </c>
      <c r="H138" s="120"/>
    </row>
    <row r="139" spans="1:8" ht="45" customHeight="1">
      <c r="A139" s="130"/>
      <c r="B139" s="139">
        <f>+D139</f>
        <v>4.3</v>
      </c>
      <c r="C139" s="139"/>
      <c r="D139" s="52">
        <v>4.3</v>
      </c>
      <c r="E139" s="52" t="s">
        <v>99</v>
      </c>
      <c r="F139" s="150">
        <f t="shared" si="12"/>
        <v>3</v>
      </c>
      <c r="G139" s="161" t="s">
        <v>564</v>
      </c>
      <c r="H139" s="120"/>
    </row>
    <row r="140" spans="1:8" ht="45" customHeight="1">
      <c r="A140" s="172"/>
      <c r="B140" s="116"/>
      <c r="C140" s="116" t="str">
        <f>+D140</f>
        <v>4.3.1</v>
      </c>
      <c r="D140" s="93" t="s">
        <v>260</v>
      </c>
      <c r="E140" s="93" t="s">
        <v>261</v>
      </c>
      <c r="F140" s="5">
        <f t="shared" si="12"/>
        <v>5</v>
      </c>
      <c r="G140" s="84" t="s">
        <v>565</v>
      </c>
      <c r="H140" s="120"/>
    </row>
    <row r="141" spans="1:8" ht="30" customHeight="1">
      <c r="A141" s="172"/>
      <c r="B141" s="116"/>
      <c r="C141" s="116" t="str">
        <f>+D141</f>
        <v>4.3.2</v>
      </c>
      <c r="D141" s="93" t="s">
        <v>262</v>
      </c>
      <c r="E141" s="93" t="s">
        <v>263</v>
      </c>
      <c r="F141" s="5">
        <f t="shared" si="12"/>
        <v>5</v>
      </c>
      <c r="G141" s="84" t="s">
        <v>566</v>
      </c>
      <c r="H141" s="120"/>
    </row>
    <row r="142" spans="1:8" ht="14.25">
      <c r="A142" s="172"/>
      <c r="B142" s="116"/>
      <c r="C142" s="116" t="str">
        <f>+D142</f>
        <v>4.3.3</v>
      </c>
      <c r="D142" s="93" t="s">
        <v>264</v>
      </c>
      <c r="E142" s="93" t="s">
        <v>265</v>
      </c>
      <c r="F142" s="5">
        <f t="shared" si="12"/>
        <v>5</v>
      </c>
      <c r="G142" s="84" t="s">
        <v>567</v>
      </c>
      <c r="H142" s="120"/>
    </row>
    <row r="143" spans="1:8" ht="14.25">
      <c r="A143" s="172"/>
      <c r="B143" s="116"/>
      <c r="C143" s="116" t="str">
        <f>+D143</f>
        <v>4.3.4</v>
      </c>
      <c r="D143" s="93" t="s">
        <v>266</v>
      </c>
      <c r="E143" s="93" t="s">
        <v>267</v>
      </c>
      <c r="F143" s="5">
        <f t="shared" si="12"/>
        <v>5</v>
      </c>
      <c r="G143" s="84" t="s">
        <v>568</v>
      </c>
      <c r="H143" s="120"/>
    </row>
    <row r="144" spans="1:8" ht="30" customHeight="1">
      <c r="A144" s="130"/>
      <c r="B144" s="139">
        <f>+D144</f>
        <v>4.4</v>
      </c>
      <c r="C144" s="139"/>
      <c r="D144" s="52">
        <v>4.4</v>
      </c>
      <c r="E144" s="52" t="s">
        <v>102</v>
      </c>
      <c r="F144" s="150">
        <f t="shared" si="12"/>
        <v>3</v>
      </c>
      <c r="G144" s="161" t="s">
        <v>569</v>
      </c>
      <c r="H144" s="120"/>
    </row>
    <row r="145" spans="1:8" ht="30" customHeight="1">
      <c r="A145" s="172"/>
      <c r="B145" s="116"/>
      <c r="C145" s="116" t="str">
        <f>+D145</f>
        <v>4.4.1</v>
      </c>
      <c r="D145" s="93" t="s">
        <v>268</v>
      </c>
      <c r="E145" s="93" t="s">
        <v>269</v>
      </c>
      <c r="F145" s="5">
        <f t="shared" si="12"/>
        <v>5</v>
      </c>
      <c r="G145" s="84" t="s">
        <v>569</v>
      </c>
      <c r="H145" s="120"/>
    </row>
  </sheetData>
  <sheetProtection/>
  <mergeCells count="1">
    <mergeCell ref="A1:G1"/>
  </mergeCells>
  <printOptions horizontalCentered="1"/>
  <pageMargins left="0.25" right="0.25" top="0.75" bottom="0.75" header="0.3" footer="0.3"/>
  <pageSetup horizontalDpi="600" verticalDpi="600" orientation="landscape" paperSize="5" scale="80" r:id="rId2"/>
  <legacyDrawing r:id="rId1"/>
</worksheet>
</file>

<file path=xl/worksheets/sheet6.xml><?xml version="1.0" encoding="utf-8"?>
<worksheet xmlns="http://schemas.openxmlformats.org/spreadsheetml/2006/main" xmlns:r="http://schemas.openxmlformats.org/officeDocument/2006/relationships">
  <dimension ref="A1:H92"/>
  <sheetViews>
    <sheetView zoomScalePageLayoutView="0" workbookViewId="0" topLeftCell="A1">
      <pane ySplit="2" topLeftCell="A72" activePane="bottomLeft" state="frozen"/>
      <selection pane="topLeft" activeCell="A1" sqref="A1"/>
      <selection pane="bottomLeft" activeCell="G78" sqref="G78"/>
    </sheetView>
  </sheetViews>
  <sheetFormatPr defaultColWidth="12.140625" defaultRowHeight="15" customHeight="1"/>
  <cols>
    <col min="1" max="1" width="5.7109375" style="0" customWidth="1"/>
    <col min="2" max="2" width="5.57421875" style="0" customWidth="1"/>
    <col min="3" max="3" width="7.28125" style="0" customWidth="1"/>
    <col min="4" max="4" width="7.7109375" style="0" customWidth="1"/>
    <col min="5" max="5" width="9.421875" style="0" customWidth="1"/>
    <col min="6" max="6" width="8.8515625" style="0" customWidth="1"/>
    <col min="7" max="7" width="118.421875" style="0" customWidth="1"/>
    <col min="8" max="8" width="57.00390625" style="0" customWidth="1"/>
  </cols>
  <sheetData>
    <row r="1" spans="1:8" ht="28.5" customHeight="1">
      <c r="A1" s="371" t="s">
        <v>300</v>
      </c>
      <c r="B1" s="371"/>
      <c r="C1" s="371"/>
      <c r="D1" s="371"/>
      <c r="E1" s="371"/>
      <c r="F1" s="371"/>
      <c r="G1" s="371"/>
      <c r="H1" s="57"/>
    </row>
    <row r="2" spans="1:8" ht="30" customHeight="1">
      <c r="A2" s="156" t="s">
        <v>570</v>
      </c>
      <c r="B2" s="156" t="s">
        <v>571</v>
      </c>
      <c r="C2" s="156" t="s">
        <v>303</v>
      </c>
      <c r="D2" s="156" t="s">
        <v>572</v>
      </c>
      <c r="E2" s="156" t="s">
        <v>305</v>
      </c>
      <c r="F2" s="156" t="s">
        <v>425</v>
      </c>
      <c r="G2" s="156" t="s">
        <v>1</v>
      </c>
      <c r="H2" s="120"/>
    </row>
    <row r="3" spans="1:8" ht="14.25">
      <c r="A3" s="28" t="str">
        <f>LEFT(F3,1)</f>
        <v>1</v>
      </c>
      <c r="B3" s="28"/>
      <c r="C3" s="28"/>
      <c r="D3" s="28"/>
      <c r="E3" s="28"/>
      <c r="F3" s="153" t="s">
        <v>573</v>
      </c>
      <c r="G3" s="153" t="s">
        <v>574</v>
      </c>
      <c r="H3" s="57"/>
    </row>
    <row r="4" spans="1:8" ht="14.25">
      <c r="A4" s="114"/>
      <c r="B4" s="114" t="str">
        <f>LEFT(F4,3)</f>
        <v>1.1</v>
      </c>
      <c r="C4" s="114"/>
      <c r="D4" s="114"/>
      <c r="E4" s="114"/>
      <c r="F4" s="66" t="s">
        <v>575</v>
      </c>
      <c r="G4" s="66" t="s">
        <v>16</v>
      </c>
      <c r="H4" s="57"/>
    </row>
    <row r="5" spans="1:8" ht="14.25">
      <c r="A5" s="20"/>
      <c r="B5" s="20"/>
      <c r="C5" s="20" t="str">
        <f>LEFT(F5,5)</f>
        <v>1.1.1</v>
      </c>
      <c r="D5" s="20"/>
      <c r="E5" s="20"/>
      <c r="F5" s="89" t="s">
        <v>576</v>
      </c>
      <c r="G5" s="89" t="s">
        <v>577</v>
      </c>
      <c r="H5" s="57"/>
    </row>
    <row r="6" spans="1:8" ht="14.25">
      <c r="A6" s="99"/>
      <c r="B6" s="99"/>
      <c r="C6" s="99"/>
      <c r="D6" s="99" t="str">
        <f>LEFT(F6,7)</f>
        <v>1.1.1.1</v>
      </c>
      <c r="E6" s="99"/>
      <c r="F6" s="100" t="s">
        <v>578</v>
      </c>
      <c r="G6" s="100" t="s">
        <v>579</v>
      </c>
      <c r="H6" s="57"/>
    </row>
    <row r="7" spans="1:8" ht="14.25">
      <c r="A7" s="57"/>
      <c r="B7" s="57"/>
      <c r="C7" s="57"/>
      <c r="D7" s="57"/>
      <c r="E7" s="57" t="str">
        <f>+F7</f>
        <v>1.1.1.1.1</v>
      </c>
      <c r="F7" s="59" t="s">
        <v>580</v>
      </c>
      <c r="G7" s="59" t="s">
        <v>581</v>
      </c>
      <c r="H7" s="57"/>
    </row>
    <row r="8" spans="1:8" ht="14.25">
      <c r="A8" s="57"/>
      <c r="B8" s="57"/>
      <c r="C8" s="57"/>
      <c r="D8" s="57"/>
      <c r="E8" s="57" t="str">
        <f>+F8</f>
        <v>1.1.1.1.2</v>
      </c>
      <c r="F8" s="59" t="s">
        <v>582</v>
      </c>
      <c r="G8" s="59" t="s">
        <v>583</v>
      </c>
      <c r="H8" s="57"/>
    </row>
    <row r="9" spans="1:8" ht="14.25">
      <c r="A9" s="57"/>
      <c r="B9" s="57"/>
      <c r="C9" s="57"/>
      <c r="D9" s="57"/>
      <c r="E9" s="57" t="str">
        <f>+F9</f>
        <v>1.1.1.1.3</v>
      </c>
      <c r="F9" s="59" t="s">
        <v>584</v>
      </c>
      <c r="G9" s="59" t="s">
        <v>585</v>
      </c>
      <c r="H9" s="57"/>
    </row>
    <row r="10" spans="1:8" ht="14.25">
      <c r="A10" s="57"/>
      <c r="B10" s="57"/>
      <c r="C10" s="57"/>
      <c r="D10" s="57"/>
      <c r="E10" s="57" t="str">
        <f>+F10</f>
        <v>1.1.1.1.4</v>
      </c>
      <c r="F10" s="59" t="s">
        <v>586</v>
      </c>
      <c r="G10" s="59" t="s">
        <v>587</v>
      </c>
      <c r="H10" s="59"/>
    </row>
    <row r="11" spans="1:8" ht="14.25">
      <c r="A11" s="99"/>
      <c r="B11" s="99"/>
      <c r="C11" s="99"/>
      <c r="D11" s="99" t="str">
        <f>LEFT(F11,7)</f>
        <v>1.1.1.2</v>
      </c>
      <c r="E11" s="99"/>
      <c r="F11" s="100" t="s">
        <v>588</v>
      </c>
      <c r="G11" s="100" t="s">
        <v>38</v>
      </c>
      <c r="H11" s="57"/>
    </row>
    <row r="12" spans="1:8" ht="14.25">
      <c r="A12" s="99"/>
      <c r="B12" s="99"/>
      <c r="C12" s="99"/>
      <c r="D12" s="99" t="str">
        <f>LEFT(F12,7)</f>
        <v>1.1.1.3</v>
      </c>
      <c r="E12" s="99"/>
      <c r="F12" s="100" t="s">
        <v>589</v>
      </c>
      <c r="G12" s="100" t="s">
        <v>590</v>
      </c>
      <c r="H12" s="57"/>
    </row>
    <row r="13" spans="1:8" ht="14.25">
      <c r="A13" s="20"/>
      <c r="B13" s="20"/>
      <c r="C13" s="20" t="str">
        <f>LEFT(F13,5)</f>
        <v>1.1.2</v>
      </c>
      <c r="D13" s="20"/>
      <c r="E13" s="20"/>
      <c r="F13" s="89" t="s">
        <v>591</v>
      </c>
      <c r="G13" s="89" t="s">
        <v>592</v>
      </c>
      <c r="H13" s="57"/>
    </row>
    <row r="14" spans="1:8" ht="14.25">
      <c r="A14" s="99"/>
      <c r="B14" s="99"/>
      <c r="C14" s="99"/>
      <c r="D14" s="99" t="str">
        <f>LEFT(F14,7)</f>
        <v>1.1.2.1</v>
      </c>
      <c r="E14" s="99"/>
      <c r="F14" s="100" t="s">
        <v>593</v>
      </c>
      <c r="G14" s="100" t="s">
        <v>594</v>
      </c>
      <c r="H14" s="57"/>
    </row>
    <row r="15" spans="1:8" ht="14.25">
      <c r="A15" s="99"/>
      <c r="B15" s="99"/>
      <c r="C15" s="99"/>
      <c r="D15" s="99" t="str">
        <f>LEFT(F15,7)</f>
        <v>1.1.2.2</v>
      </c>
      <c r="E15" s="99"/>
      <c r="F15" s="100" t="s">
        <v>595</v>
      </c>
      <c r="G15" s="100" t="s">
        <v>596</v>
      </c>
      <c r="H15" s="57"/>
    </row>
    <row r="16" spans="1:8" ht="14.25">
      <c r="A16" s="114"/>
      <c r="B16" s="114" t="str">
        <f>LEFT(F16,3)</f>
        <v>1.2</v>
      </c>
      <c r="C16" s="114"/>
      <c r="D16" s="114"/>
      <c r="E16" s="114"/>
      <c r="F16" s="66" t="s">
        <v>597</v>
      </c>
      <c r="G16" s="66" t="s">
        <v>598</v>
      </c>
      <c r="H16" s="57"/>
    </row>
    <row r="17" spans="1:8" ht="14.25">
      <c r="A17" s="20"/>
      <c r="B17" s="20"/>
      <c r="C17" s="20" t="str">
        <f>LEFT(F17,5)</f>
        <v>1.2.1</v>
      </c>
      <c r="D17" s="20"/>
      <c r="E17" s="20"/>
      <c r="F17" s="89" t="s">
        <v>599</v>
      </c>
      <c r="G17" s="89" t="s">
        <v>600</v>
      </c>
      <c r="H17" s="57"/>
    </row>
    <row r="18" spans="1:8" ht="14.25">
      <c r="A18" s="20"/>
      <c r="B18" s="20"/>
      <c r="C18" s="20" t="str">
        <f>LEFT(F18,5)</f>
        <v>1.2.2</v>
      </c>
      <c r="D18" s="20"/>
      <c r="E18" s="20"/>
      <c r="F18" s="89" t="s">
        <v>601</v>
      </c>
      <c r="G18" s="89" t="s">
        <v>602</v>
      </c>
      <c r="H18" s="57"/>
    </row>
    <row r="19" spans="1:8" ht="14.25">
      <c r="A19" s="99"/>
      <c r="B19" s="99"/>
      <c r="C19" s="99"/>
      <c r="D19" s="99" t="str">
        <f>LEFT(F19,7)</f>
        <v>1.2.2.1</v>
      </c>
      <c r="E19" s="99"/>
      <c r="F19" s="100" t="s">
        <v>603</v>
      </c>
      <c r="G19" s="100" t="s">
        <v>604</v>
      </c>
      <c r="H19" s="57"/>
    </row>
    <row r="20" spans="1:8" ht="14.25">
      <c r="A20" s="99"/>
      <c r="B20" s="99"/>
      <c r="C20" s="99"/>
      <c r="D20" s="99" t="str">
        <f>LEFT(F20,7)</f>
        <v>1.2.2.2</v>
      </c>
      <c r="E20" s="99"/>
      <c r="F20" s="100" t="s">
        <v>605</v>
      </c>
      <c r="G20" s="100" t="s">
        <v>606</v>
      </c>
      <c r="H20" s="57"/>
    </row>
    <row r="21" spans="1:8" ht="14.25">
      <c r="A21" s="99"/>
      <c r="B21" s="99"/>
      <c r="C21" s="99"/>
      <c r="D21" s="99" t="str">
        <f>LEFT(F21,7)</f>
        <v>1.2.2.3</v>
      </c>
      <c r="E21" s="99"/>
      <c r="F21" s="100" t="s">
        <v>607</v>
      </c>
      <c r="G21" s="100" t="s">
        <v>608</v>
      </c>
      <c r="H21" s="57"/>
    </row>
    <row r="22" spans="1:8" ht="14.25">
      <c r="A22" s="99"/>
      <c r="B22" s="99"/>
      <c r="C22" s="99"/>
      <c r="D22" s="99" t="str">
        <f>LEFT(F22,7)</f>
        <v>1.2.2.4</v>
      </c>
      <c r="E22" s="99"/>
      <c r="F22" s="100" t="s">
        <v>609</v>
      </c>
      <c r="G22" s="100" t="s">
        <v>610</v>
      </c>
      <c r="H22" s="57"/>
    </row>
    <row r="23" spans="1:8" ht="14.25">
      <c r="A23" s="20"/>
      <c r="B23" s="20"/>
      <c r="C23" s="20" t="str">
        <f>LEFT(F23,5)</f>
        <v>1.2.3</v>
      </c>
      <c r="D23" s="20"/>
      <c r="E23" s="20"/>
      <c r="F23" s="89" t="s">
        <v>611</v>
      </c>
      <c r="G23" s="89" t="s">
        <v>612</v>
      </c>
      <c r="H23" s="57"/>
    </row>
    <row r="24" spans="1:8" ht="14.25">
      <c r="A24" s="99"/>
      <c r="B24" s="99"/>
      <c r="C24" s="99"/>
      <c r="D24" s="99" t="str">
        <f>LEFT(F24,7)</f>
        <v>1.2.3.1</v>
      </c>
      <c r="E24" s="99"/>
      <c r="F24" s="100" t="s">
        <v>613</v>
      </c>
      <c r="G24" s="100" t="s">
        <v>614</v>
      </c>
      <c r="H24" s="57"/>
    </row>
    <row r="25" spans="1:8" ht="14.25">
      <c r="A25" s="99"/>
      <c r="B25" s="99"/>
      <c r="C25" s="99"/>
      <c r="D25" s="99" t="str">
        <f>LEFT(F25,7)</f>
        <v>1.2.3.2</v>
      </c>
      <c r="E25" s="99"/>
      <c r="F25" s="100" t="s">
        <v>615</v>
      </c>
      <c r="G25" s="100" t="s">
        <v>616</v>
      </c>
      <c r="H25" s="57"/>
    </row>
    <row r="26" spans="1:8" ht="14.25">
      <c r="A26" s="99"/>
      <c r="B26" s="99"/>
      <c r="C26" s="99"/>
      <c r="D26" s="99" t="str">
        <f>LEFT(F26,7)</f>
        <v>1.2.3.3</v>
      </c>
      <c r="E26" s="99"/>
      <c r="F26" s="100" t="s">
        <v>617</v>
      </c>
      <c r="G26" s="100" t="s">
        <v>618</v>
      </c>
      <c r="H26" s="57"/>
    </row>
    <row r="27" spans="1:8" ht="14.25">
      <c r="A27" s="99"/>
      <c r="B27" s="99"/>
      <c r="C27" s="99"/>
      <c r="D27" s="99" t="str">
        <f>LEFT(F27,7)</f>
        <v>1.2.3.4</v>
      </c>
      <c r="E27" s="99"/>
      <c r="F27" s="100" t="s">
        <v>619</v>
      </c>
      <c r="G27" s="100" t="s">
        <v>620</v>
      </c>
      <c r="H27" s="57"/>
    </row>
    <row r="28" spans="1:8" ht="14.25">
      <c r="A28" s="99"/>
      <c r="B28" s="99"/>
      <c r="C28" s="99"/>
      <c r="D28" s="99" t="str">
        <f>LEFT(F28,7)</f>
        <v>1.2.3.5</v>
      </c>
      <c r="E28" s="99"/>
      <c r="F28" s="100" t="s">
        <v>621</v>
      </c>
      <c r="G28" s="100" t="s">
        <v>622</v>
      </c>
      <c r="H28" s="57"/>
    </row>
    <row r="29" spans="1:8" ht="14.25">
      <c r="A29" s="20"/>
      <c r="B29" s="20"/>
      <c r="C29" s="20" t="str">
        <f>LEFT(F29,5)</f>
        <v>1.2.4</v>
      </c>
      <c r="D29" s="20"/>
      <c r="E29" s="20"/>
      <c r="F29" s="89" t="s">
        <v>623</v>
      </c>
      <c r="G29" s="89" t="s">
        <v>624</v>
      </c>
      <c r="H29" s="57"/>
    </row>
    <row r="30" spans="1:8" ht="14.25">
      <c r="A30" s="99"/>
      <c r="B30" s="99"/>
      <c r="C30" s="99"/>
      <c r="D30" s="99" t="str">
        <f>LEFT(F30,7)</f>
        <v>1.2.4.1</v>
      </c>
      <c r="E30" s="99"/>
      <c r="F30" s="100" t="s">
        <v>625</v>
      </c>
      <c r="G30" s="100" t="s">
        <v>614</v>
      </c>
      <c r="H30" s="57"/>
    </row>
    <row r="31" spans="1:8" ht="14.25">
      <c r="A31" s="99"/>
      <c r="B31" s="99"/>
      <c r="C31" s="99"/>
      <c r="D31" s="99" t="str">
        <f>LEFT(F31,7)</f>
        <v>1.2.4.2</v>
      </c>
      <c r="E31" s="99"/>
      <c r="F31" s="100" t="s">
        <v>626</v>
      </c>
      <c r="G31" s="100" t="s">
        <v>616</v>
      </c>
      <c r="H31" s="57"/>
    </row>
    <row r="32" spans="1:8" ht="14.25">
      <c r="A32" s="99"/>
      <c r="B32" s="99"/>
      <c r="C32" s="99"/>
      <c r="D32" s="99" t="str">
        <f>LEFT(F32,7)</f>
        <v>1.2.4.3</v>
      </c>
      <c r="E32" s="99"/>
      <c r="F32" s="100" t="s">
        <v>627</v>
      </c>
      <c r="G32" s="100" t="s">
        <v>618</v>
      </c>
      <c r="H32" s="57"/>
    </row>
    <row r="33" spans="1:8" ht="14.25">
      <c r="A33" s="99"/>
      <c r="B33" s="99"/>
      <c r="C33" s="99"/>
      <c r="D33" s="99" t="str">
        <f>LEFT(F33,7)</f>
        <v>1.2.4.4</v>
      </c>
      <c r="E33" s="99"/>
      <c r="F33" s="100" t="s">
        <v>628</v>
      </c>
      <c r="G33" s="100" t="s">
        <v>620</v>
      </c>
      <c r="H33" s="57"/>
    </row>
    <row r="34" spans="1:8" ht="14.25">
      <c r="A34" s="99"/>
      <c r="B34" s="99"/>
      <c r="C34" s="99"/>
      <c r="D34" s="99" t="str">
        <f>LEFT(F34,7)</f>
        <v>1.2.4.5</v>
      </c>
      <c r="E34" s="99"/>
      <c r="F34" s="100" t="s">
        <v>629</v>
      </c>
      <c r="G34" s="100" t="s">
        <v>622</v>
      </c>
      <c r="H34" s="57"/>
    </row>
    <row r="35" spans="1:8" ht="14.25">
      <c r="A35" s="113" t="str">
        <f>LEFT(F35,1)</f>
        <v>2</v>
      </c>
      <c r="B35" s="113"/>
      <c r="C35" s="113"/>
      <c r="D35" s="113"/>
      <c r="E35" s="113"/>
      <c r="F35" s="108" t="s">
        <v>630</v>
      </c>
      <c r="G35" s="108" t="s">
        <v>631</v>
      </c>
      <c r="H35" s="57"/>
    </row>
    <row r="36" spans="1:8" ht="14.25">
      <c r="A36" s="114"/>
      <c r="B36" s="114" t="str">
        <f>LEFT(F36,3)</f>
        <v>2.1</v>
      </c>
      <c r="C36" s="114"/>
      <c r="D36" s="114"/>
      <c r="E36" s="114"/>
      <c r="F36" s="66" t="s">
        <v>632</v>
      </c>
      <c r="G36" s="66" t="s">
        <v>16</v>
      </c>
      <c r="H36" s="57"/>
    </row>
    <row r="37" spans="1:8" ht="14.25">
      <c r="A37" s="20"/>
      <c r="B37" s="20"/>
      <c r="C37" s="20" t="str">
        <f>LEFT(F37,5)</f>
        <v>2.1.1</v>
      </c>
      <c r="D37" s="20"/>
      <c r="E37" s="20"/>
      <c r="F37" s="89" t="s">
        <v>633</v>
      </c>
      <c r="G37" s="89" t="s">
        <v>634</v>
      </c>
      <c r="H37" s="57"/>
    </row>
    <row r="38" spans="1:8" ht="14.25">
      <c r="A38" s="99"/>
      <c r="B38" s="99"/>
      <c r="C38" s="99"/>
      <c r="D38" s="99" t="str">
        <f>LEFT(F38,7)</f>
        <v>2.1.1.1</v>
      </c>
      <c r="E38" s="99"/>
      <c r="F38" s="100" t="s">
        <v>635</v>
      </c>
      <c r="G38" s="100" t="s">
        <v>636</v>
      </c>
      <c r="H38" s="57"/>
    </row>
    <row r="39" spans="1:8" ht="14.25">
      <c r="A39" s="57"/>
      <c r="B39" s="57"/>
      <c r="C39" s="57"/>
      <c r="D39" s="57"/>
      <c r="E39" s="57" t="str">
        <f>+F39</f>
        <v>2.1.1.1.1</v>
      </c>
      <c r="F39" s="59" t="s">
        <v>637</v>
      </c>
      <c r="G39" s="59" t="s">
        <v>581</v>
      </c>
      <c r="H39" s="57"/>
    </row>
    <row r="40" spans="1:8" ht="14.25">
      <c r="A40" s="57"/>
      <c r="B40" s="57"/>
      <c r="C40" s="57"/>
      <c r="D40" s="57"/>
      <c r="E40" s="57" t="str">
        <f>+F40</f>
        <v>2.1.1.1.2</v>
      </c>
      <c r="F40" s="59" t="s">
        <v>638</v>
      </c>
      <c r="G40" s="59" t="s">
        <v>583</v>
      </c>
      <c r="H40" s="57"/>
    </row>
    <row r="41" spans="1:8" ht="14.25">
      <c r="A41" s="57"/>
      <c r="B41" s="57"/>
      <c r="C41" s="57"/>
      <c r="D41" s="57"/>
      <c r="E41" s="57" t="str">
        <f>+F41</f>
        <v>2.1.1.1.3</v>
      </c>
      <c r="F41" s="59" t="s">
        <v>639</v>
      </c>
      <c r="G41" s="59" t="s">
        <v>585</v>
      </c>
      <c r="H41" s="57"/>
    </row>
    <row r="42" spans="1:8" ht="14.25">
      <c r="A42" s="57"/>
      <c r="B42" s="57"/>
      <c r="C42" s="57"/>
      <c r="D42" s="57"/>
      <c r="E42" s="57" t="str">
        <f>+F42</f>
        <v>2.1.1.1.4</v>
      </c>
      <c r="F42" s="59" t="s">
        <v>640</v>
      </c>
      <c r="G42" s="59" t="s">
        <v>587</v>
      </c>
      <c r="H42" s="59"/>
    </row>
    <row r="43" spans="1:8" ht="14.25">
      <c r="A43" s="99"/>
      <c r="B43" s="99"/>
      <c r="C43" s="99"/>
      <c r="D43" s="99" t="str">
        <f>LEFT(F43,7)</f>
        <v>2.1.1.2</v>
      </c>
      <c r="E43" s="99"/>
      <c r="F43" s="100" t="s">
        <v>641</v>
      </c>
      <c r="G43" s="100" t="s">
        <v>38</v>
      </c>
      <c r="H43" s="57"/>
    </row>
    <row r="44" spans="1:8" ht="14.25">
      <c r="A44" s="99"/>
      <c r="B44" s="99"/>
      <c r="C44" s="99"/>
      <c r="D44" s="99" t="str">
        <f>LEFT(F44,7)</f>
        <v>2.1.1.3</v>
      </c>
      <c r="E44" s="99"/>
      <c r="F44" s="100" t="s">
        <v>642</v>
      </c>
      <c r="G44" s="100" t="s">
        <v>643</v>
      </c>
      <c r="H44" s="57"/>
    </row>
    <row r="45" spans="1:8" ht="14.25">
      <c r="A45" s="20"/>
      <c r="B45" s="20"/>
      <c r="C45" s="20" t="str">
        <f>LEFT(F45,5)</f>
        <v>2.1.2</v>
      </c>
      <c r="D45" s="20"/>
      <c r="E45" s="20"/>
      <c r="F45" s="89" t="s">
        <v>644</v>
      </c>
      <c r="G45" s="89" t="s">
        <v>592</v>
      </c>
      <c r="H45" s="57"/>
    </row>
    <row r="46" spans="1:8" ht="14.25">
      <c r="A46" s="99"/>
      <c r="B46" s="99"/>
      <c r="C46" s="99"/>
      <c r="D46" s="99" t="str">
        <f>LEFT(F46,7)</f>
        <v>2.1.2.1</v>
      </c>
      <c r="E46" s="99"/>
      <c r="F46" s="100" t="s">
        <v>645</v>
      </c>
      <c r="G46" s="100" t="s">
        <v>594</v>
      </c>
      <c r="H46" s="57"/>
    </row>
    <row r="47" spans="1:8" ht="14.25">
      <c r="A47" s="99"/>
      <c r="B47" s="99"/>
      <c r="C47" s="99"/>
      <c r="D47" s="99" t="str">
        <f>LEFT(F47,7)</f>
        <v>2.1.2.2</v>
      </c>
      <c r="E47" s="99"/>
      <c r="F47" s="100" t="s">
        <v>646</v>
      </c>
      <c r="G47" s="100" t="s">
        <v>596</v>
      </c>
      <c r="H47" s="57"/>
    </row>
    <row r="48" spans="1:8" ht="14.25">
      <c r="A48" s="114"/>
      <c r="B48" s="114" t="str">
        <f>LEFT(F48,3)</f>
        <v>2.2</v>
      </c>
      <c r="C48" s="114"/>
      <c r="D48" s="114"/>
      <c r="E48" s="114"/>
      <c r="F48" s="66" t="s">
        <v>647</v>
      </c>
      <c r="G48" s="66" t="s">
        <v>598</v>
      </c>
      <c r="H48" s="57"/>
    </row>
    <row r="49" spans="1:8" ht="14.25">
      <c r="A49" s="20"/>
      <c r="B49" s="20"/>
      <c r="C49" s="20" t="str">
        <f>LEFT(F49,5)</f>
        <v>2.2.2</v>
      </c>
      <c r="D49" s="20"/>
      <c r="E49" s="20"/>
      <c r="F49" s="89" t="s">
        <v>648</v>
      </c>
      <c r="G49" s="89" t="s">
        <v>602</v>
      </c>
      <c r="H49" s="57"/>
    </row>
    <row r="50" spans="1:8" ht="14.25">
      <c r="A50" s="99"/>
      <c r="B50" s="99"/>
      <c r="C50" s="99"/>
      <c r="D50" s="99" t="str">
        <f>LEFT(F50,7)</f>
        <v>2.2.2.1</v>
      </c>
      <c r="E50" s="99"/>
      <c r="F50" s="100" t="s">
        <v>649</v>
      </c>
      <c r="G50" s="100" t="s">
        <v>604</v>
      </c>
      <c r="H50" s="57"/>
    </row>
    <row r="51" spans="1:8" ht="14.25">
      <c r="A51" s="99"/>
      <c r="B51" s="99"/>
      <c r="C51" s="99"/>
      <c r="D51" s="99" t="str">
        <f>LEFT(F51,7)</f>
        <v>2.2.2.2</v>
      </c>
      <c r="E51" s="99"/>
      <c r="F51" s="100" t="s">
        <v>650</v>
      </c>
      <c r="G51" s="100" t="s">
        <v>606</v>
      </c>
      <c r="H51" s="57"/>
    </row>
    <row r="52" spans="1:8" ht="14.25">
      <c r="A52" s="99"/>
      <c r="B52" s="99"/>
      <c r="C52" s="99"/>
      <c r="D52" s="99" t="str">
        <f>LEFT(F52,7)</f>
        <v>2.2.2.3</v>
      </c>
      <c r="E52" s="99"/>
      <c r="F52" s="100" t="s">
        <v>651</v>
      </c>
      <c r="G52" s="100" t="s">
        <v>608</v>
      </c>
      <c r="H52" s="57"/>
    </row>
    <row r="53" spans="1:8" ht="14.25">
      <c r="A53" s="99"/>
      <c r="B53" s="99"/>
      <c r="C53" s="99"/>
      <c r="D53" s="99" t="str">
        <f>LEFT(F53,7)</f>
        <v>2.2.2.4</v>
      </c>
      <c r="E53" s="99"/>
      <c r="F53" s="100" t="s">
        <v>652</v>
      </c>
      <c r="G53" s="100" t="s">
        <v>610</v>
      </c>
      <c r="H53" s="57"/>
    </row>
    <row r="54" spans="1:8" ht="14.25">
      <c r="A54" s="20"/>
      <c r="B54" s="20"/>
      <c r="C54" s="20" t="str">
        <f>LEFT(F54,5)</f>
        <v>2.2.3</v>
      </c>
      <c r="D54" s="20"/>
      <c r="E54" s="20"/>
      <c r="F54" s="89" t="s">
        <v>653</v>
      </c>
      <c r="G54" s="89" t="s">
        <v>654</v>
      </c>
      <c r="H54" s="57"/>
    </row>
    <row r="55" spans="1:8" ht="14.25">
      <c r="A55" s="99"/>
      <c r="B55" s="99"/>
      <c r="C55" s="99"/>
      <c r="D55" s="99" t="str">
        <f>LEFT(F55,7)</f>
        <v>2.2.3.1</v>
      </c>
      <c r="E55" s="99"/>
      <c r="F55" s="100" t="s">
        <v>655</v>
      </c>
      <c r="G55" s="100" t="s">
        <v>656</v>
      </c>
      <c r="H55" s="57"/>
    </row>
    <row r="56" spans="1:8" ht="14.25">
      <c r="A56" s="99"/>
      <c r="B56" s="99"/>
      <c r="C56" s="99"/>
      <c r="D56" s="99" t="str">
        <f>LEFT(F56,7)</f>
        <v>2.2.3.2</v>
      </c>
      <c r="E56" s="99"/>
      <c r="F56" s="100" t="s">
        <v>657</v>
      </c>
      <c r="G56" s="100" t="s">
        <v>616</v>
      </c>
      <c r="H56" s="57"/>
    </row>
    <row r="57" spans="1:8" ht="14.25">
      <c r="A57" s="99"/>
      <c r="B57" s="99"/>
      <c r="C57" s="99"/>
      <c r="D57" s="99" t="str">
        <f>LEFT(F57,7)</f>
        <v>2.2.3.3</v>
      </c>
      <c r="E57" s="99"/>
      <c r="F57" s="100" t="s">
        <v>658</v>
      </c>
      <c r="G57" s="100" t="s">
        <v>618</v>
      </c>
      <c r="H57" s="57"/>
    </row>
    <row r="58" spans="1:8" ht="14.25">
      <c r="A58" s="99"/>
      <c r="B58" s="99"/>
      <c r="C58" s="99"/>
      <c r="D58" s="99" t="str">
        <f>LEFT(F58,7)</f>
        <v>2.2.3.4</v>
      </c>
      <c r="E58" s="99"/>
      <c r="F58" s="100" t="s">
        <v>659</v>
      </c>
      <c r="G58" s="100" t="s">
        <v>620</v>
      </c>
      <c r="H58" s="57"/>
    </row>
    <row r="59" spans="1:8" ht="14.25">
      <c r="A59" s="99"/>
      <c r="B59" s="99"/>
      <c r="C59" s="99"/>
      <c r="D59" s="99" t="str">
        <f>LEFT(F59,7)</f>
        <v>2.2.3.5</v>
      </c>
      <c r="E59" s="99"/>
      <c r="F59" s="100" t="s">
        <v>660</v>
      </c>
      <c r="G59" s="100" t="s">
        <v>622</v>
      </c>
      <c r="H59" s="57"/>
    </row>
    <row r="60" spans="1:8" ht="14.25">
      <c r="A60" s="20"/>
      <c r="B60" s="20"/>
      <c r="C60" s="20" t="str">
        <f>LEFT(F60,5)</f>
        <v>2.2.4</v>
      </c>
      <c r="D60" s="20"/>
      <c r="E60" s="20"/>
      <c r="F60" s="89" t="s">
        <v>661</v>
      </c>
      <c r="G60" s="89" t="s">
        <v>624</v>
      </c>
      <c r="H60" s="57"/>
    </row>
    <row r="61" spans="1:8" ht="14.25">
      <c r="A61" s="99"/>
      <c r="B61" s="99"/>
      <c r="C61" s="99"/>
      <c r="D61" s="99" t="str">
        <f>LEFT(F61,7)</f>
        <v>2.2.4.1</v>
      </c>
      <c r="E61" s="99"/>
      <c r="F61" s="100" t="s">
        <v>662</v>
      </c>
      <c r="G61" s="100" t="s">
        <v>656</v>
      </c>
      <c r="H61" s="57"/>
    </row>
    <row r="62" spans="1:8" ht="14.25">
      <c r="A62" s="99"/>
      <c r="B62" s="99"/>
      <c r="C62" s="99"/>
      <c r="D62" s="99" t="str">
        <f>LEFT(F62,7)</f>
        <v>2.2.4.2</v>
      </c>
      <c r="E62" s="99"/>
      <c r="F62" s="100" t="s">
        <v>663</v>
      </c>
      <c r="G62" s="100" t="s">
        <v>616</v>
      </c>
      <c r="H62" s="57"/>
    </row>
    <row r="63" spans="1:8" ht="14.25">
      <c r="A63" s="99"/>
      <c r="B63" s="99"/>
      <c r="C63" s="99"/>
      <c r="D63" s="99" t="str">
        <f>LEFT(F63,7)</f>
        <v>2.2.4.3</v>
      </c>
      <c r="E63" s="99"/>
      <c r="F63" s="100" t="s">
        <v>664</v>
      </c>
      <c r="G63" s="100" t="s">
        <v>618</v>
      </c>
      <c r="H63" s="57"/>
    </row>
    <row r="64" spans="1:8" ht="14.25">
      <c r="A64" s="99"/>
      <c r="B64" s="99"/>
      <c r="C64" s="99"/>
      <c r="D64" s="99" t="str">
        <f>LEFT(F64,7)</f>
        <v>2.2.4.4</v>
      </c>
      <c r="E64" s="99"/>
      <c r="F64" s="100" t="s">
        <v>665</v>
      </c>
      <c r="G64" s="100" t="s">
        <v>620</v>
      </c>
      <c r="H64" s="57"/>
    </row>
    <row r="65" spans="1:8" ht="14.25">
      <c r="A65" s="99"/>
      <c r="B65" s="99"/>
      <c r="C65" s="99"/>
      <c r="D65" s="99" t="str">
        <f>LEFT(F65,7)</f>
        <v>2.2.4.5</v>
      </c>
      <c r="E65" s="99"/>
      <c r="F65" s="100" t="s">
        <v>666</v>
      </c>
      <c r="G65" s="100" t="s">
        <v>622</v>
      </c>
      <c r="H65" s="57"/>
    </row>
    <row r="66" spans="1:8" ht="14.25">
      <c r="A66" s="113" t="str">
        <f>LEFT(F66,1)</f>
        <v>3</v>
      </c>
      <c r="B66" s="113"/>
      <c r="C66" s="113"/>
      <c r="D66" s="113"/>
      <c r="E66" s="113"/>
      <c r="F66" s="108" t="s">
        <v>9</v>
      </c>
      <c r="G66" s="108" t="s">
        <v>10</v>
      </c>
      <c r="H66" s="57"/>
    </row>
    <row r="67" spans="1:8" ht="14.25">
      <c r="A67" s="114"/>
      <c r="B67" s="114" t="str">
        <f>LEFT(F67,3)</f>
        <v>3.1</v>
      </c>
      <c r="C67" s="114"/>
      <c r="D67" s="114"/>
      <c r="E67" s="114"/>
      <c r="F67" s="66" t="s">
        <v>15</v>
      </c>
      <c r="G67" s="66" t="s">
        <v>16</v>
      </c>
      <c r="H67" s="57"/>
    </row>
    <row r="68" spans="1:8" ht="14.25">
      <c r="A68" s="20"/>
      <c r="B68" s="20"/>
      <c r="C68" s="20" t="str">
        <f>LEFT(F68,5)</f>
        <v>3.1.1</v>
      </c>
      <c r="D68" s="20"/>
      <c r="E68" s="20"/>
      <c r="F68" s="89" t="s">
        <v>21</v>
      </c>
      <c r="G68" s="89" t="s">
        <v>22</v>
      </c>
      <c r="H68" s="57"/>
    </row>
    <row r="69" spans="1:8" ht="14.25">
      <c r="A69" s="99"/>
      <c r="B69" s="99"/>
      <c r="C69" s="99"/>
      <c r="D69" s="99" t="str">
        <f>LEFT(F69,7)</f>
        <v>3.1.1.1</v>
      </c>
      <c r="E69" s="99"/>
      <c r="F69" s="100" t="s">
        <v>27</v>
      </c>
      <c r="G69" s="100" t="s">
        <v>28</v>
      </c>
      <c r="H69" s="57"/>
    </row>
    <row r="70" spans="1:8" ht="14.25">
      <c r="A70" s="57"/>
      <c r="B70" s="57"/>
      <c r="C70" s="57"/>
      <c r="D70" s="57"/>
      <c r="E70" s="57" t="str">
        <f>+F70</f>
        <v>3.1.1.1.1</v>
      </c>
      <c r="F70" s="59" t="s">
        <v>32</v>
      </c>
      <c r="G70" s="59" t="s">
        <v>33</v>
      </c>
      <c r="H70" s="57"/>
    </row>
    <row r="71" spans="1:8" ht="14.25">
      <c r="A71" s="99"/>
      <c r="B71" s="99"/>
      <c r="C71" s="99"/>
      <c r="D71" s="99" t="str">
        <f>LEFT(F71,7)</f>
        <v>3.1.1.2</v>
      </c>
      <c r="E71" s="99"/>
      <c r="F71" s="100" t="s">
        <v>37</v>
      </c>
      <c r="G71" s="100" t="s">
        <v>38</v>
      </c>
      <c r="H71" s="57"/>
    </row>
    <row r="72" spans="1:8" ht="14.25">
      <c r="A72" s="20"/>
      <c r="B72" s="20"/>
      <c r="C72" s="20" t="str">
        <f>LEFT(F72,5)</f>
        <v>3.1.2</v>
      </c>
      <c r="D72" s="20"/>
      <c r="E72" s="20"/>
      <c r="F72" s="89" t="s">
        <v>667</v>
      </c>
      <c r="G72" s="89" t="s">
        <v>668</v>
      </c>
      <c r="H72" s="57"/>
    </row>
    <row r="73" spans="1:8" ht="14.25">
      <c r="A73" s="99"/>
      <c r="B73" s="99"/>
      <c r="C73" s="99"/>
      <c r="D73" s="99" t="str">
        <f>LEFT(F73,7)</f>
        <v>3.1.2.1</v>
      </c>
      <c r="E73" s="99"/>
      <c r="F73" s="100" t="s">
        <v>669</v>
      </c>
      <c r="G73" s="100" t="s">
        <v>670</v>
      </c>
      <c r="H73" s="57"/>
    </row>
    <row r="74" spans="1:8" ht="14.25">
      <c r="A74" s="99"/>
      <c r="B74" s="99"/>
      <c r="C74" s="99"/>
      <c r="D74" s="99" t="str">
        <f>LEFT(F74,7)</f>
        <v>3.1.2.2</v>
      </c>
      <c r="E74" s="99"/>
      <c r="F74" s="100" t="s">
        <v>671</v>
      </c>
      <c r="G74" s="100" t="s">
        <v>672</v>
      </c>
      <c r="H74" s="57"/>
    </row>
    <row r="75" spans="1:8" ht="14.25">
      <c r="A75" s="114"/>
      <c r="B75" s="114" t="str">
        <f>LEFT(F75,3)</f>
        <v>3.2</v>
      </c>
      <c r="C75" s="114"/>
      <c r="D75" s="114"/>
      <c r="E75" s="114"/>
      <c r="F75" s="66" t="s">
        <v>673</v>
      </c>
      <c r="G75" s="66" t="s">
        <v>598</v>
      </c>
      <c r="H75" s="57"/>
    </row>
    <row r="76" spans="1:8" ht="14.25">
      <c r="A76" s="20"/>
      <c r="B76" s="20"/>
      <c r="C76" s="20" t="str">
        <f>LEFT(F76,5)</f>
        <v>3.2.2</v>
      </c>
      <c r="D76" s="20"/>
      <c r="E76" s="20"/>
      <c r="F76" s="89" t="s">
        <v>674</v>
      </c>
      <c r="G76" s="89" t="s">
        <v>675</v>
      </c>
      <c r="H76" s="57"/>
    </row>
    <row r="77" spans="1:8" ht="14.25">
      <c r="A77" s="99"/>
      <c r="B77" s="99"/>
      <c r="C77" s="99"/>
      <c r="D77" s="99" t="str">
        <f>LEFT(F77,7)</f>
        <v>3.2.2.1</v>
      </c>
      <c r="E77" s="99"/>
      <c r="F77" s="100" t="s">
        <v>676</v>
      </c>
      <c r="G77" s="100" t="s">
        <v>604</v>
      </c>
      <c r="H77" s="57"/>
    </row>
    <row r="78" spans="1:8" ht="14.25">
      <c r="A78" s="99"/>
      <c r="B78" s="99"/>
      <c r="C78" s="99"/>
      <c r="D78" s="99" t="str">
        <f>LEFT(F78,7)</f>
        <v>3.2.2.2</v>
      </c>
      <c r="E78" s="99"/>
      <c r="F78" s="100" t="s">
        <v>677</v>
      </c>
      <c r="G78" s="100" t="s">
        <v>606</v>
      </c>
      <c r="H78" s="57"/>
    </row>
    <row r="79" spans="1:8" ht="14.25">
      <c r="A79" s="99"/>
      <c r="B79" s="99"/>
      <c r="C79" s="99"/>
      <c r="D79" s="99" t="str">
        <f>LEFT(F79,7)</f>
        <v>3.2.2.3</v>
      </c>
      <c r="E79" s="99"/>
      <c r="F79" s="100" t="s">
        <v>678</v>
      </c>
      <c r="G79" s="100" t="s">
        <v>608</v>
      </c>
      <c r="H79" s="57"/>
    </row>
    <row r="80" spans="1:8" ht="14.25">
      <c r="A80" s="99"/>
      <c r="B80" s="99"/>
      <c r="C80" s="99"/>
      <c r="D80" s="99" t="str">
        <f>LEFT(F80,7)</f>
        <v>3.2.2.4</v>
      </c>
      <c r="E80" s="99"/>
      <c r="F80" s="100" t="s">
        <v>679</v>
      </c>
      <c r="G80" s="100" t="s">
        <v>610</v>
      </c>
      <c r="H80" s="57"/>
    </row>
    <row r="81" spans="1:8" ht="14.25">
      <c r="A81" s="20"/>
      <c r="B81" s="20"/>
      <c r="C81" s="20" t="str">
        <f>LEFT(F81,5)</f>
        <v>3.2.3</v>
      </c>
      <c r="D81" s="20"/>
      <c r="E81" s="20"/>
      <c r="F81" s="89" t="s">
        <v>680</v>
      </c>
      <c r="G81" s="89" t="s">
        <v>612</v>
      </c>
      <c r="H81" s="57"/>
    </row>
    <row r="82" spans="1:8" ht="14.25">
      <c r="A82" s="99"/>
      <c r="B82" s="99"/>
      <c r="C82" s="99"/>
      <c r="D82" s="99" t="str">
        <f>LEFT(F82,7)</f>
        <v>3.2.3.1</v>
      </c>
      <c r="E82" s="99"/>
      <c r="F82" s="100" t="s">
        <v>681</v>
      </c>
      <c r="G82" s="100" t="s">
        <v>614</v>
      </c>
      <c r="H82" s="57"/>
    </row>
    <row r="83" spans="1:8" ht="14.25">
      <c r="A83" s="99"/>
      <c r="B83" s="99"/>
      <c r="C83" s="99"/>
      <c r="D83" s="99" t="str">
        <f>LEFT(F83,7)</f>
        <v>3.2.3.2</v>
      </c>
      <c r="E83" s="99"/>
      <c r="F83" s="100" t="s">
        <v>682</v>
      </c>
      <c r="G83" s="100" t="s">
        <v>616</v>
      </c>
      <c r="H83" s="57"/>
    </row>
    <row r="84" spans="1:8" ht="14.25">
      <c r="A84" s="99"/>
      <c r="B84" s="99"/>
      <c r="C84" s="99"/>
      <c r="D84" s="99" t="str">
        <f>LEFT(F84,7)</f>
        <v>3.2.3.3</v>
      </c>
      <c r="E84" s="99"/>
      <c r="F84" s="100" t="s">
        <v>683</v>
      </c>
      <c r="G84" s="100" t="s">
        <v>618</v>
      </c>
      <c r="H84" s="57"/>
    </row>
    <row r="85" spans="1:8" ht="14.25">
      <c r="A85" s="99"/>
      <c r="B85" s="99"/>
      <c r="C85" s="99"/>
      <c r="D85" s="99" t="str">
        <f>LEFT(F85,7)</f>
        <v>3.2.3.4</v>
      </c>
      <c r="E85" s="99"/>
      <c r="F85" s="100" t="s">
        <v>684</v>
      </c>
      <c r="G85" s="100" t="s">
        <v>620</v>
      </c>
      <c r="H85" s="57"/>
    </row>
    <row r="86" spans="1:8" ht="14.25">
      <c r="A86" s="99"/>
      <c r="B86" s="99"/>
      <c r="C86" s="99"/>
      <c r="D86" s="99" t="str">
        <f>LEFT(F86,7)</f>
        <v>3.2.3.5</v>
      </c>
      <c r="E86" s="99"/>
      <c r="F86" s="100" t="s">
        <v>685</v>
      </c>
      <c r="G86" s="100" t="s">
        <v>622</v>
      </c>
      <c r="H86" s="57"/>
    </row>
    <row r="87" spans="1:8" ht="14.25">
      <c r="A87" s="20"/>
      <c r="B87" s="20"/>
      <c r="C87" s="20" t="str">
        <f>LEFT(F87,5)</f>
        <v>3.2.4</v>
      </c>
      <c r="D87" s="20"/>
      <c r="E87" s="20"/>
      <c r="F87" s="89" t="s">
        <v>686</v>
      </c>
      <c r="G87" s="89" t="s">
        <v>624</v>
      </c>
      <c r="H87" s="57"/>
    </row>
    <row r="88" spans="1:8" ht="14.25">
      <c r="A88" s="99"/>
      <c r="B88" s="99"/>
      <c r="C88" s="99"/>
      <c r="D88" s="99" t="str">
        <f>LEFT(F88,7)</f>
        <v>3.2.4.1</v>
      </c>
      <c r="E88" s="99"/>
      <c r="F88" s="100" t="s">
        <v>687</v>
      </c>
      <c r="G88" s="100" t="s">
        <v>614</v>
      </c>
      <c r="H88" s="57"/>
    </row>
    <row r="89" spans="1:8" ht="14.25">
      <c r="A89" s="99"/>
      <c r="B89" s="99"/>
      <c r="C89" s="99"/>
      <c r="D89" s="99" t="str">
        <f>LEFT(F89,7)</f>
        <v>3.2.4.2</v>
      </c>
      <c r="E89" s="99"/>
      <c r="F89" s="100" t="s">
        <v>688</v>
      </c>
      <c r="G89" s="100" t="s">
        <v>616</v>
      </c>
      <c r="H89" s="57"/>
    </row>
    <row r="90" spans="1:8" ht="14.25">
      <c r="A90" s="99"/>
      <c r="B90" s="99"/>
      <c r="C90" s="99"/>
      <c r="D90" s="99" t="str">
        <f>LEFT(F90,7)</f>
        <v>3.2.4.3</v>
      </c>
      <c r="E90" s="99"/>
      <c r="F90" s="100" t="s">
        <v>689</v>
      </c>
      <c r="G90" s="100" t="s">
        <v>618</v>
      </c>
      <c r="H90" s="57"/>
    </row>
    <row r="91" spans="1:8" ht="14.25">
      <c r="A91" s="99"/>
      <c r="B91" s="99"/>
      <c r="C91" s="99"/>
      <c r="D91" s="99" t="str">
        <f>LEFT(F91,7)</f>
        <v>3.2.4.4</v>
      </c>
      <c r="E91" s="99"/>
      <c r="F91" s="100" t="s">
        <v>690</v>
      </c>
      <c r="G91" s="100" t="s">
        <v>620</v>
      </c>
      <c r="H91" s="57"/>
    </row>
    <row r="92" spans="1:8" ht="14.25">
      <c r="A92" s="99"/>
      <c r="B92" s="99"/>
      <c r="C92" s="99"/>
      <c r="D92" s="99" t="str">
        <f>LEFT(F92,7)</f>
        <v>3.2.4.5</v>
      </c>
      <c r="E92" s="99"/>
      <c r="F92" s="100" t="s">
        <v>691</v>
      </c>
      <c r="G92" s="100" t="s">
        <v>622</v>
      </c>
      <c r="H92" s="57"/>
    </row>
  </sheetData>
  <sheetProtection/>
  <mergeCells count="1">
    <mergeCell ref="A1:G1"/>
  </mergeCells>
  <printOptions horizontalCentered="1"/>
  <pageMargins left="0.25" right="0.25" top="0.75" bottom="0.75" header="0.3" footer="0.3"/>
  <pageSetup horizontalDpi="600" verticalDpi="600" orientation="landscape" r:id="rId2"/>
  <legacyDrawing r:id="rId1"/>
</worksheet>
</file>

<file path=xl/worksheets/sheet7.xml><?xml version="1.0" encoding="utf-8"?>
<worksheet xmlns="http://schemas.openxmlformats.org/spreadsheetml/2006/main" xmlns:r="http://schemas.openxmlformats.org/officeDocument/2006/relationships">
  <dimension ref="A1:I801"/>
  <sheetViews>
    <sheetView zoomScalePageLayoutView="0" workbookViewId="0" topLeftCell="A10">
      <selection activeCell="F10" sqref="F10"/>
    </sheetView>
  </sheetViews>
  <sheetFormatPr defaultColWidth="11.421875" defaultRowHeight="12.75"/>
  <cols>
    <col min="2" max="2" width="16.140625" style="0" customWidth="1"/>
    <col min="9" max="9" width="52.00390625" style="0" customWidth="1"/>
  </cols>
  <sheetData>
    <row r="1" spans="1:9" ht="14.25">
      <c r="A1" s="101"/>
      <c r="B1" s="94" t="s">
        <v>692</v>
      </c>
      <c r="C1" s="94"/>
      <c r="D1" s="94"/>
      <c r="E1" s="94"/>
      <c r="F1" s="94"/>
      <c r="G1" s="104"/>
      <c r="H1" s="146"/>
      <c r="I1" s="57"/>
    </row>
    <row r="2" spans="1:9" ht="120">
      <c r="A2" s="101"/>
      <c r="B2" s="167" t="s">
        <v>693</v>
      </c>
      <c r="C2" s="115"/>
      <c r="D2" s="115"/>
      <c r="E2" s="16"/>
      <c r="F2" s="83"/>
      <c r="G2" s="104"/>
      <c r="H2" s="146"/>
      <c r="I2" s="57"/>
    </row>
    <row r="3" spans="1:9" ht="120">
      <c r="A3" s="101"/>
      <c r="B3" s="96" t="s">
        <v>694</v>
      </c>
      <c r="C3" s="51"/>
      <c r="D3" s="51"/>
      <c r="E3" s="58"/>
      <c r="F3" s="105"/>
      <c r="G3" s="104"/>
      <c r="H3" s="146"/>
      <c r="I3" s="57"/>
    </row>
    <row r="4" spans="1:9" ht="120">
      <c r="A4" s="101"/>
      <c r="B4" s="96" t="s">
        <v>695</v>
      </c>
      <c r="C4" s="51"/>
      <c r="D4" s="51"/>
      <c r="E4" s="51"/>
      <c r="F4" s="73"/>
      <c r="G4" s="104"/>
      <c r="H4" s="146"/>
      <c r="I4" s="57"/>
    </row>
    <row r="5" spans="1:9" ht="72">
      <c r="A5" s="101"/>
      <c r="B5" s="96" t="s">
        <v>696</v>
      </c>
      <c r="C5" s="51"/>
      <c r="D5" s="51"/>
      <c r="E5" s="58"/>
      <c r="F5" s="105"/>
      <c r="G5" s="104"/>
      <c r="H5" s="146"/>
      <c r="I5" s="57"/>
    </row>
    <row r="6" spans="1:9" ht="84">
      <c r="A6" s="101"/>
      <c r="B6" s="7" t="s">
        <v>697</v>
      </c>
      <c r="C6" s="42"/>
      <c r="D6" s="42"/>
      <c r="E6" s="40"/>
      <c r="F6" s="24"/>
      <c r="G6" s="104"/>
      <c r="H6" s="146"/>
      <c r="I6" s="57"/>
    </row>
    <row r="7" spans="1:9" ht="14.25">
      <c r="A7" s="57"/>
      <c r="B7" s="135"/>
      <c r="C7" s="135"/>
      <c r="D7" s="135"/>
      <c r="E7" s="23"/>
      <c r="F7" s="77"/>
      <c r="G7" s="146"/>
      <c r="H7" s="146"/>
      <c r="I7" s="57"/>
    </row>
    <row r="8" spans="1:9" ht="14.25">
      <c r="A8" s="57"/>
      <c r="B8" s="151">
        <f>COUNT(B11:B801)</f>
        <v>9</v>
      </c>
      <c r="C8" s="151">
        <f>COUNT(C11:C801)</f>
        <v>62</v>
      </c>
      <c r="D8" s="151">
        <f>COUNT(D11:D801)</f>
        <v>345</v>
      </c>
      <c r="E8" s="151">
        <f>COUNT(E11:E801)</f>
        <v>375</v>
      </c>
      <c r="F8" s="35"/>
      <c r="G8" s="146"/>
      <c r="H8" s="146"/>
      <c r="I8" s="1"/>
    </row>
    <row r="9" spans="1:9" ht="14.25">
      <c r="A9" s="101"/>
      <c r="B9" s="11" t="s">
        <v>698</v>
      </c>
      <c r="C9" s="174" t="s">
        <v>342</v>
      </c>
      <c r="D9" s="123" t="s">
        <v>318</v>
      </c>
      <c r="E9" s="2"/>
      <c r="F9" s="170" t="s">
        <v>1</v>
      </c>
      <c r="G9" s="104"/>
      <c r="H9" s="163"/>
      <c r="I9" s="170" t="s">
        <v>427</v>
      </c>
    </row>
    <row r="10" spans="1:9" ht="14.25">
      <c r="A10" s="90" t="s">
        <v>699</v>
      </c>
      <c r="B10" s="11"/>
      <c r="C10" s="174"/>
      <c r="D10" s="74" t="s">
        <v>700</v>
      </c>
      <c r="E10" s="74" t="s">
        <v>701</v>
      </c>
      <c r="F10" s="46"/>
      <c r="G10" s="104"/>
      <c r="H10" s="146"/>
      <c r="I10" s="46"/>
    </row>
    <row r="11" spans="1:9" ht="14.25">
      <c r="A11" s="90">
        <v>1</v>
      </c>
      <c r="B11" s="102">
        <v>1000</v>
      </c>
      <c r="C11" s="39"/>
      <c r="D11" s="39"/>
      <c r="E11" s="102"/>
      <c r="F11" s="44" t="s">
        <v>702</v>
      </c>
      <c r="G11" s="146">
        <v>1000</v>
      </c>
      <c r="H11" s="146" t="s">
        <v>703</v>
      </c>
      <c r="I11" s="260" t="s">
        <v>704</v>
      </c>
    </row>
    <row r="12" spans="1:9" ht="14.25">
      <c r="A12" s="90">
        <v>2</v>
      </c>
      <c r="B12" s="133"/>
      <c r="C12" s="25">
        <v>1100</v>
      </c>
      <c r="D12" s="25"/>
      <c r="E12" s="25"/>
      <c r="F12" s="14" t="s">
        <v>705</v>
      </c>
      <c r="G12" s="146">
        <v>1100</v>
      </c>
      <c r="H12" s="146" t="s">
        <v>706</v>
      </c>
      <c r="I12" s="261" t="s">
        <v>707</v>
      </c>
    </row>
    <row r="13" spans="1:9" ht="14.25">
      <c r="A13" s="90">
        <v>3</v>
      </c>
      <c r="B13" s="112"/>
      <c r="C13" s="157"/>
      <c r="D13" s="157">
        <v>1110</v>
      </c>
      <c r="E13" s="157"/>
      <c r="F13" s="22" t="s">
        <v>708</v>
      </c>
      <c r="G13" s="146">
        <v>1110</v>
      </c>
      <c r="H13" s="146" t="s">
        <v>709</v>
      </c>
      <c r="I13" s="262" t="s">
        <v>710</v>
      </c>
    </row>
    <row r="14" spans="1:9" ht="14.25">
      <c r="A14" s="90">
        <v>4</v>
      </c>
      <c r="B14" s="117"/>
      <c r="C14" s="53"/>
      <c r="D14" s="53"/>
      <c r="E14" s="8">
        <v>1111</v>
      </c>
      <c r="F14" s="165" t="s">
        <v>708</v>
      </c>
      <c r="G14" s="146"/>
      <c r="H14" s="146"/>
      <c r="I14" s="263"/>
    </row>
    <row r="15" spans="1:9" ht="14.25">
      <c r="A15" s="90">
        <v>5</v>
      </c>
      <c r="B15" s="112"/>
      <c r="C15" s="157"/>
      <c r="D15" s="157">
        <v>1120</v>
      </c>
      <c r="E15" s="157"/>
      <c r="F15" s="22" t="s">
        <v>711</v>
      </c>
      <c r="G15" s="146">
        <v>1120</v>
      </c>
      <c r="H15" s="146" t="s">
        <v>712</v>
      </c>
      <c r="I15" s="262" t="s">
        <v>713</v>
      </c>
    </row>
    <row r="16" spans="1:9" ht="14.25">
      <c r="A16" s="90">
        <v>6</v>
      </c>
      <c r="B16" s="117"/>
      <c r="C16" s="53"/>
      <c r="D16" s="53"/>
      <c r="E16" s="8">
        <v>1121</v>
      </c>
      <c r="F16" s="165" t="s">
        <v>711</v>
      </c>
      <c r="G16" s="146"/>
      <c r="H16" s="146"/>
      <c r="I16" s="263"/>
    </row>
    <row r="17" spans="1:9" ht="14.25">
      <c r="A17" s="90">
        <v>7</v>
      </c>
      <c r="B17" s="112"/>
      <c r="C17" s="157"/>
      <c r="D17" s="157">
        <v>1130</v>
      </c>
      <c r="E17" s="157"/>
      <c r="F17" s="22" t="s">
        <v>714</v>
      </c>
      <c r="G17" s="146">
        <v>1130</v>
      </c>
      <c r="H17" s="146" t="s">
        <v>715</v>
      </c>
      <c r="I17" s="262" t="s">
        <v>716</v>
      </c>
    </row>
    <row r="18" spans="1:9" ht="14.25">
      <c r="A18" s="90">
        <v>8</v>
      </c>
      <c r="B18" s="117"/>
      <c r="C18" s="53"/>
      <c r="D18" s="53"/>
      <c r="E18" s="8">
        <v>1131</v>
      </c>
      <c r="F18" s="165" t="s">
        <v>717</v>
      </c>
      <c r="G18" s="146"/>
      <c r="H18" s="146"/>
      <c r="I18" s="263"/>
    </row>
    <row r="19" spans="1:9" ht="14.25">
      <c r="A19" s="90">
        <v>9</v>
      </c>
      <c r="B19" s="112"/>
      <c r="C19" s="157"/>
      <c r="D19" s="157">
        <v>1140</v>
      </c>
      <c r="E19" s="157"/>
      <c r="F19" s="22" t="s">
        <v>718</v>
      </c>
      <c r="G19" s="146">
        <v>1140</v>
      </c>
      <c r="H19" s="146" t="s">
        <v>719</v>
      </c>
      <c r="I19" s="262" t="s">
        <v>720</v>
      </c>
    </row>
    <row r="20" spans="1:9" ht="14.25">
      <c r="A20" s="90">
        <v>10</v>
      </c>
      <c r="B20" s="117"/>
      <c r="C20" s="53"/>
      <c r="D20" s="53"/>
      <c r="E20" s="8">
        <v>1141</v>
      </c>
      <c r="F20" s="165" t="s">
        <v>721</v>
      </c>
      <c r="G20" s="146"/>
      <c r="H20" s="146"/>
      <c r="I20" s="263"/>
    </row>
    <row r="21" spans="1:9" ht="14.25">
      <c r="A21" s="90">
        <v>11</v>
      </c>
      <c r="B21" s="133"/>
      <c r="C21" s="25">
        <v>1200</v>
      </c>
      <c r="D21" s="25"/>
      <c r="E21" s="25"/>
      <c r="F21" s="14" t="s">
        <v>722</v>
      </c>
      <c r="G21" s="146">
        <v>1200</v>
      </c>
      <c r="H21" s="146" t="s">
        <v>723</v>
      </c>
      <c r="I21" s="261" t="s">
        <v>724</v>
      </c>
    </row>
    <row r="22" spans="1:9" ht="14.25">
      <c r="A22" s="90">
        <v>12</v>
      </c>
      <c r="B22" s="112"/>
      <c r="C22" s="157"/>
      <c r="D22" s="157">
        <v>1210</v>
      </c>
      <c r="E22" s="157"/>
      <c r="F22" s="22" t="s">
        <v>725</v>
      </c>
      <c r="G22" s="146">
        <v>1210</v>
      </c>
      <c r="H22" s="146" t="s">
        <v>726</v>
      </c>
      <c r="I22" s="262" t="s">
        <v>727</v>
      </c>
    </row>
    <row r="23" spans="1:9" ht="14.25">
      <c r="A23" s="90">
        <v>13</v>
      </c>
      <c r="B23" s="117"/>
      <c r="C23" s="53"/>
      <c r="D23" s="53"/>
      <c r="E23" s="8">
        <v>1211</v>
      </c>
      <c r="F23" s="165" t="s">
        <v>728</v>
      </c>
      <c r="G23" s="146"/>
      <c r="H23" s="146"/>
      <c r="I23" s="263"/>
    </row>
    <row r="24" spans="1:9" ht="14.25">
      <c r="A24" s="90">
        <v>14</v>
      </c>
      <c r="B24" s="117"/>
      <c r="C24" s="53"/>
      <c r="D24" s="53"/>
      <c r="E24" s="8">
        <v>1212</v>
      </c>
      <c r="F24" s="165" t="s">
        <v>729</v>
      </c>
      <c r="G24" s="146"/>
      <c r="H24" s="146"/>
      <c r="I24" s="263"/>
    </row>
    <row r="25" spans="1:9" ht="14.25">
      <c r="A25" s="90">
        <v>15</v>
      </c>
      <c r="B25" s="112"/>
      <c r="C25" s="157"/>
      <c r="D25" s="157">
        <v>1220</v>
      </c>
      <c r="E25" s="157"/>
      <c r="F25" s="22" t="s">
        <v>730</v>
      </c>
      <c r="G25" s="146">
        <v>1220</v>
      </c>
      <c r="H25" s="146" t="s">
        <v>731</v>
      </c>
      <c r="I25" s="262" t="s">
        <v>732</v>
      </c>
    </row>
    <row r="26" spans="1:9" ht="14.25">
      <c r="A26" s="90">
        <v>16</v>
      </c>
      <c r="B26" s="117"/>
      <c r="C26" s="53"/>
      <c r="D26" s="53"/>
      <c r="E26" s="8">
        <v>1221</v>
      </c>
      <c r="F26" s="165" t="s">
        <v>733</v>
      </c>
      <c r="G26" s="146"/>
      <c r="H26" s="146"/>
      <c r="I26" s="263"/>
    </row>
    <row r="27" spans="1:9" ht="14.25">
      <c r="A27" s="90">
        <v>17</v>
      </c>
      <c r="B27" s="112"/>
      <c r="C27" s="157"/>
      <c r="D27" s="157">
        <v>1230</v>
      </c>
      <c r="E27" s="157"/>
      <c r="F27" s="22" t="s">
        <v>734</v>
      </c>
      <c r="G27" s="146">
        <v>1230</v>
      </c>
      <c r="H27" s="146" t="s">
        <v>735</v>
      </c>
      <c r="I27" s="262" t="s">
        <v>736</v>
      </c>
    </row>
    <row r="28" spans="1:9" ht="14.25">
      <c r="A28" s="90">
        <v>18</v>
      </c>
      <c r="B28" s="117"/>
      <c r="C28" s="53"/>
      <c r="D28" s="53"/>
      <c r="E28" s="8">
        <v>1231</v>
      </c>
      <c r="F28" s="165" t="s">
        <v>737</v>
      </c>
      <c r="G28" s="146"/>
      <c r="H28" s="146"/>
      <c r="I28" s="263"/>
    </row>
    <row r="29" spans="1:9" ht="14.25">
      <c r="A29" s="90">
        <v>19</v>
      </c>
      <c r="B29" s="112"/>
      <c r="C29" s="157"/>
      <c r="D29" s="157">
        <v>1240</v>
      </c>
      <c r="E29" s="157"/>
      <c r="F29" s="22" t="s">
        <v>738</v>
      </c>
      <c r="G29" s="146">
        <v>1240</v>
      </c>
      <c r="H29" s="146" t="s">
        <v>739</v>
      </c>
      <c r="I29" s="262" t="s">
        <v>740</v>
      </c>
    </row>
    <row r="30" spans="1:9" ht="14.25">
      <c r="A30" s="90">
        <v>20</v>
      </c>
      <c r="B30" s="117"/>
      <c r="C30" s="53"/>
      <c r="D30" s="53"/>
      <c r="E30" s="8">
        <v>1241</v>
      </c>
      <c r="F30" s="165" t="s">
        <v>741</v>
      </c>
      <c r="G30" s="146"/>
      <c r="H30" s="146"/>
      <c r="I30" s="263"/>
    </row>
    <row r="31" spans="1:9" ht="14.25">
      <c r="A31" s="90">
        <v>21</v>
      </c>
      <c r="B31" s="133"/>
      <c r="C31" s="25">
        <v>1300</v>
      </c>
      <c r="D31" s="25"/>
      <c r="E31" s="25"/>
      <c r="F31" s="14" t="s">
        <v>742</v>
      </c>
      <c r="G31" s="146">
        <v>1300</v>
      </c>
      <c r="H31" s="146" t="s">
        <v>743</v>
      </c>
      <c r="I31" s="261" t="s">
        <v>744</v>
      </c>
    </row>
    <row r="32" spans="1:9" ht="14.25">
      <c r="A32" s="90">
        <v>22</v>
      </c>
      <c r="B32" s="112"/>
      <c r="C32" s="157"/>
      <c r="D32" s="157">
        <v>1310</v>
      </c>
      <c r="E32" s="157"/>
      <c r="F32" s="22" t="s">
        <v>745</v>
      </c>
      <c r="G32" s="146">
        <v>1310</v>
      </c>
      <c r="H32" s="146" t="s">
        <v>746</v>
      </c>
      <c r="I32" s="262" t="s">
        <v>747</v>
      </c>
    </row>
    <row r="33" spans="1:9" ht="14.25">
      <c r="A33" s="90">
        <v>23</v>
      </c>
      <c r="B33" s="117"/>
      <c r="C33" s="53"/>
      <c r="D33" s="53"/>
      <c r="E33" s="8">
        <v>1311</v>
      </c>
      <c r="F33" s="165" t="s">
        <v>748</v>
      </c>
      <c r="G33" s="146"/>
      <c r="H33" s="146"/>
      <c r="I33" s="263"/>
    </row>
    <row r="34" spans="1:9" ht="14.25">
      <c r="A34" s="90">
        <v>24</v>
      </c>
      <c r="B34" s="117"/>
      <c r="C34" s="53"/>
      <c r="D34" s="53"/>
      <c r="E34" s="8">
        <v>1312</v>
      </c>
      <c r="F34" s="165" t="s">
        <v>749</v>
      </c>
      <c r="G34" s="146"/>
      <c r="H34" s="146"/>
      <c r="I34" s="263"/>
    </row>
    <row r="35" spans="1:9" ht="14.25">
      <c r="A35" s="90">
        <v>25</v>
      </c>
      <c r="B35" s="112"/>
      <c r="C35" s="157"/>
      <c r="D35" s="157">
        <v>1320</v>
      </c>
      <c r="E35" s="157"/>
      <c r="F35" s="22" t="s">
        <v>750</v>
      </c>
      <c r="G35" s="146">
        <v>1320</v>
      </c>
      <c r="H35" s="146" t="s">
        <v>751</v>
      </c>
      <c r="I35" s="262" t="s">
        <v>752</v>
      </c>
    </row>
    <row r="36" spans="1:9" ht="14.25">
      <c r="A36" s="90">
        <v>26</v>
      </c>
      <c r="B36" s="117"/>
      <c r="C36" s="53"/>
      <c r="D36" s="53"/>
      <c r="E36" s="8">
        <v>1321</v>
      </c>
      <c r="F36" s="165" t="s">
        <v>753</v>
      </c>
      <c r="G36" s="146"/>
      <c r="H36" s="146"/>
      <c r="I36" s="263"/>
    </row>
    <row r="37" spans="1:9" ht="14.25">
      <c r="A37" s="90">
        <v>27</v>
      </c>
      <c r="B37" s="117"/>
      <c r="C37" s="53"/>
      <c r="D37" s="53"/>
      <c r="E37" s="8">
        <v>1322</v>
      </c>
      <c r="F37" s="165" t="s">
        <v>754</v>
      </c>
      <c r="G37" s="146"/>
      <c r="H37" s="146"/>
      <c r="I37" s="263"/>
    </row>
    <row r="38" spans="1:9" ht="14.25">
      <c r="A38" s="90">
        <v>28</v>
      </c>
      <c r="B38" s="117"/>
      <c r="C38" s="53"/>
      <c r="D38" s="53"/>
      <c r="E38" s="8">
        <v>1323</v>
      </c>
      <c r="F38" s="165" t="s">
        <v>755</v>
      </c>
      <c r="G38" s="146"/>
      <c r="H38" s="146"/>
      <c r="I38" s="263"/>
    </row>
    <row r="39" spans="1:9" ht="14.25">
      <c r="A39" s="90">
        <v>29</v>
      </c>
      <c r="B39" s="112"/>
      <c r="C39" s="157"/>
      <c r="D39" s="157">
        <v>1330</v>
      </c>
      <c r="E39" s="157"/>
      <c r="F39" s="22" t="s">
        <v>756</v>
      </c>
      <c r="G39" s="146">
        <v>1330</v>
      </c>
      <c r="H39" s="146" t="s">
        <v>757</v>
      </c>
      <c r="I39" s="262" t="s">
        <v>758</v>
      </c>
    </row>
    <row r="40" spans="1:9" ht="14.25">
      <c r="A40" s="90">
        <v>30</v>
      </c>
      <c r="B40" s="117"/>
      <c r="C40" s="53"/>
      <c r="D40" s="53"/>
      <c r="E40" s="8">
        <v>1331</v>
      </c>
      <c r="F40" s="165" t="s">
        <v>759</v>
      </c>
      <c r="G40" s="146"/>
      <c r="H40" s="146"/>
      <c r="I40" s="263"/>
    </row>
    <row r="41" spans="1:9" ht="14.25">
      <c r="A41" s="90">
        <v>31</v>
      </c>
      <c r="B41" s="112"/>
      <c r="C41" s="157"/>
      <c r="D41" s="157">
        <v>1340</v>
      </c>
      <c r="E41" s="157"/>
      <c r="F41" s="22" t="s">
        <v>760</v>
      </c>
      <c r="G41" s="146">
        <v>1340</v>
      </c>
      <c r="H41" s="146" t="s">
        <v>761</v>
      </c>
      <c r="I41" s="262" t="s">
        <v>762</v>
      </c>
    </row>
    <row r="42" spans="1:9" ht="14.25">
      <c r="A42" s="90">
        <v>32</v>
      </c>
      <c r="B42" s="117"/>
      <c r="C42" s="53"/>
      <c r="D42" s="53"/>
      <c r="E42" s="8">
        <v>1341</v>
      </c>
      <c r="F42" s="165" t="s">
        <v>763</v>
      </c>
      <c r="G42" s="146"/>
      <c r="H42" s="146"/>
      <c r="I42" s="263"/>
    </row>
    <row r="43" spans="1:9" ht="14.25">
      <c r="A43" s="90">
        <v>33</v>
      </c>
      <c r="B43" s="117"/>
      <c r="C43" s="53"/>
      <c r="D43" s="53"/>
      <c r="E43" s="8">
        <v>1342</v>
      </c>
      <c r="F43" s="165" t="s">
        <v>764</v>
      </c>
      <c r="G43" s="146"/>
      <c r="H43" s="146"/>
      <c r="I43" s="263"/>
    </row>
    <row r="44" spans="1:9" ht="14.25">
      <c r="A44" s="90">
        <v>34</v>
      </c>
      <c r="B44" s="112"/>
      <c r="C44" s="157"/>
      <c r="D44" s="157">
        <v>1350</v>
      </c>
      <c r="E44" s="157"/>
      <c r="F44" s="22" t="s">
        <v>765</v>
      </c>
      <c r="G44" s="146">
        <v>1350</v>
      </c>
      <c r="H44" s="146" t="s">
        <v>766</v>
      </c>
      <c r="I44" s="262" t="s">
        <v>767</v>
      </c>
    </row>
    <row r="45" spans="1:9" ht="14.25">
      <c r="A45" s="90">
        <v>35</v>
      </c>
      <c r="B45" s="117"/>
      <c r="C45" s="53"/>
      <c r="D45" s="53"/>
      <c r="E45" s="8">
        <v>1351</v>
      </c>
      <c r="F45" s="165" t="s">
        <v>765</v>
      </c>
      <c r="G45" s="146"/>
      <c r="H45" s="146"/>
      <c r="I45" s="263"/>
    </row>
    <row r="46" spans="1:9" ht="14.25">
      <c r="A46" s="90">
        <v>36</v>
      </c>
      <c r="B46" s="112"/>
      <c r="C46" s="157"/>
      <c r="D46" s="157">
        <v>1360</v>
      </c>
      <c r="E46" s="157"/>
      <c r="F46" s="22" t="s">
        <v>768</v>
      </c>
      <c r="G46" s="146">
        <v>1360</v>
      </c>
      <c r="H46" s="146" t="s">
        <v>769</v>
      </c>
      <c r="I46" s="262" t="s">
        <v>770</v>
      </c>
    </row>
    <row r="47" spans="1:9" ht="14.25">
      <c r="A47" s="90">
        <v>37</v>
      </c>
      <c r="B47" s="117"/>
      <c r="C47" s="53"/>
      <c r="D47" s="53"/>
      <c r="E47" s="8">
        <v>1361</v>
      </c>
      <c r="F47" s="165" t="s">
        <v>771</v>
      </c>
      <c r="G47" s="146"/>
      <c r="H47" s="146"/>
      <c r="I47" s="263"/>
    </row>
    <row r="48" spans="1:9" ht="14.25">
      <c r="A48" s="90">
        <v>38</v>
      </c>
      <c r="B48" s="112"/>
      <c r="C48" s="157"/>
      <c r="D48" s="157">
        <v>1370</v>
      </c>
      <c r="E48" s="157"/>
      <c r="F48" s="22" t="s">
        <v>772</v>
      </c>
      <c r="G48" s="146">
        <v>1370</v>
      </c>
      <c r="H48" s="146" t="s">
        <v>773</v>
      </c>
      <c r="I48" s="262" t="s">
        <v>774</v>
      </c>
    </row>
    <row r="49" spans="1:9" ht="14.25">
      <c r="A49" s="90">
        <v>39</v>
      </c>
      <c r="B49" s="117"/>
      <c r="C49" s="53"/>
      <c r="D49" s="53"/>
      <c r="E49" s="8">
        <v>1371</v>
      </c>
      <c r="F49" s="165" t="s">
        <v>772</v>
      </c>
      <c r="G49" s="146"/>
      <c r="H49" s="146"/>
      <c r="I49" s="263"/>
    </row>
    <row r="50" spans="1:9" ht="14.25">
      <c r="A50" s="90">
        <v>40</v>
      </c>
      <c r="B50" s="112"/>
      <c r="C50" s="157"/>
      <c r="D50" s="157">
        <v>1380</v>
      </c>
      <c r="E50" s="157"/>
      <c r="F50" s="22" t="s">
        <v>775</v>
      </c>
      <c r="G50" s="146">
        <v>1380</v>
      </c>
      <c r="H50" s="146" t="s">
        <v>776</v>
      </c>
      <c r="I50" s="262" t="s">
        <v>777</v>
      </c>
    </row>
    <row r="51" spans="1:9" ht="14.25">
      <c r="A51" s="90">
        <v>41</v>
      </c>
      <c r="B51" s="117"/>
      <c r="C51" s="53"/>
      <c r="D51" s="53"/>
      <c r="E51" s="8">
        <v>1381</v>
      </c>
      <c r="F51" s="165" t="s">
        <v>778</v>
      </c>
      <c r="G51" s="146"/>
      <c r="H51" s="146"/>
      <c r="I51" s="264"/>
    </row>
    <row r="52" spans="1:9" ht="14.25">
      <c r="A52" s="90">
        <v>42</v>
      </c>
      <c r="B52" s="133"/>
      <c r="C52" s="25">
        <v>1400</v>
      </c>
      <c r="D52" s="25"/>
      <c r="E52" s="25"/>
      <c r="F52" s="14" t="s">
        <v>779</v>
      </c>
      <c r="G52" s="146">
        <v>1400</v>
      </c>
      <c r="H52" s="146" t="s">
        <v>780</v>
      </c>
      <c r="I52" s="261" t="s">
        <v>781</v>
      </c>
    </row>
    <row r="53" spans="1:9" ht="14.25">
      <c r="A53" s="90">
        <v>43</v>
      </c>
      <c r="B53" s="112"/>
      <c r="C53" s="157"/>
      <c r="D53" s="157">
        <v>1410</v>
      </c>
      <c r="E53" s="157"/>
      <c r="F53" s="22" t="s">
        <v>782</v>
      </c>
      <c r="G53" s="146">
        <v>1410</v>
      </c>
      <c r="H53" s="146" t="s">
        <v>783</v>
      </c>
      <c r="I53" s="262" t="s">
        <v>784</v>
      </c>
    </row>
    <row r="54" spans="1:9" ht="14.25">
      <c r="A54" s="90">
        <v>44</v>
      </c>
      <c r="B54" s="117"/>
      <c r="C54" s="53"/>
      <c r="D54" s="53"/>
      <c r="E54" s="8">
        <v>1411</v>
      </c>
      <c r="F54" s="165" t="s">
        <v>785</v>
      </c>
      <c r="G54" s="146"/>
      <c r="H54" s="146"/>
      <c r="I54" s="263"/>
    </row>
    <row r="55" spans="1:9" ht="14.25">
      <c r="A55" s="90">
        <v>45</v>
      </c>
      <c r="B55" s="117"/>
      <c r="C55" s="53"/>
      <c r="D55" s="53"/>
      <c r="E55" s="8">
        <v>1412</v>
      </c>
      <c r="F55" s="165" t="s">
        <v>786</v>
      </c>
      <c r="G55" s="146"/>
      <c r="H55" s="146"/>
      <c r="I55" s="263"/>
    </row>
    <row r="56" spans="1:9" ht="14.25">
      <c r="A56" s="90">
        <v>46</v>
      </c>
      <c r="B56" s="117"/>
      <c r="C56" s="53"/>
      <c r="D56" s="53"/>
      <c r="E56" s="8">
        <v>1413</v>
      </c>
      <c r="F56" s="165" t="s">
        <v>787</v>
      </c>
      <c r="G56" s="146"/>
      <c r="H56" s="146"/>
      <c r="I56" s="263"/>
    </row>
    <row r="57" spans="1:9" ht="14.25">
      <c r="A57" s="90">
        <v>47</v>
      </c>
      <c r="B57" s="112"/>
      <c r="C57" s="157"/>
      <c r="D57" s="157">
        <v>1420</v>
      </c>
      <c r="E57" s="157"/>
      <c r="F57" s="22" t="s">
        <v>788</v>
      </c>
      <c r="G57" s="146">
        <v>1420</v>
      </c>
      <c r="H57" s="146" t="s">
        <v>789</v>
      </c>
      <c r="I57" s="262" t="s">
        <v>790</v>
      </c>
    </row>
    <row r="58" spans="1:9" ht="14.25">
      <c r="A58" s="90">
        <v>48</v>
      </c>
      <c r="B58" s="117"/>
      <c r="C58" s="53"/>
      <c r="D58" s="53"/>
      <c r="E58" s="8">
        <v>1421</v>
      </c>
      <c r="F58" s="165" t="s">
        <v>791</v>
      </c>
      <c r="G58" s="146"/>
      <c r="H58" s="146"/>
      <c r="I58" s="263"/>
    </row>
    <row r="59" spans="1:9" ht="14.25">
      <c r="A59" s="90">
        <v>49</v>
      </c>
      <c r="B59" s="112"/>
      <c r="C59" s="157"/>
      <c r="D59" s="157">
        <v>1430</v>
      </c>
      <c r="E59" s="157"/>
      <c r="F59" s="22" t="s">
        <v>792</v>
      </c>
      <c r="G59" s="146">
        <v>1430</v>
      </c>
      <c r="H59" s="146" t="s">
        <v>793</v>
      </c>
      <c r="I59" s="262" t="s">
        <v>794</v>
      </c>
    </row>
    <row r="60" spans="1:9" ht="14.25">
      <c r="A60" s="90">
        <v>50</v>
      </c>
      <c r="B60" s="117"/>
      <c r="C60" s="53"/>
      <c r="D60" s="53"/>
      <c r="E60" s="8">
        <v>1431</v>
      </c>
      <c r="F60" s="165" t="s">
        <v>795</v>
      </c>
      <c r="G60" s="146"/>
      <c r="H60" s="146"/>
      <c r="I60" s="263"/>
    </row>
    <row r="61" spans="1:9" ht="14.25">
      <c r="A61" s="90">
        <v>51</v>
      </c>
      <c r="B61" s="112"/>
      <c r="C61" s="157"/>
      <c r="D61" s="157">
        <v>1440</v>
      </c>
      <c r="E61" s="157"/>
      <c r="F61" s="22" t="s">
        <v>796</v>
      </c>
      <c r="G61" s="146">
        <v>1440</v>
      </c>
      <c r="H61" s="146" t="s">
        <v>797</v>
      </c>
      <c r="I61" s="262" t="s">
        <v>798</v>
      </c>
    </row>
    <row r="62" spans="1:9" ht="14.25">
      <c r="A62" s="90">
        <v>52</v>
      </c>
      <c r="B62" s="117"/>
      <c r="C62" s="53"/>
      <c r="D62" s="53"/>
      <c r="E62" s="8">
        <v>1441</v>
      </c>
      <c r="F62" s="165" t="s">
        <v>799</v>
      </c>
      <c r="G62" s="146"/>
      <c r="H62" s="146"/>
      <c r="I62" s="263"/>
    </row>
    <row r="63" spans="1:9" ht="14.25">
      <c r="A63" s="90">
        <v>53</v>
      </c>
      <c r="B63" s="133"/>
      <c r="C63" s="25">
        <v>1500</v>
      </c>
      <c r="D63" s="25"/>
      <c r="E63" s="25"/>
      <c r="F63" s="14" t="s">
        <v>800</v>
      </c>
      <c r="G63" s="146">
        <v>1500</v>
      </c>
      <c r="H63" s="146" t="s">
        <v>801</v>
      </c>
      <c r="I63" s="261" t="s">
        <v>802</v>
      </c>
    </row>
    <row r="64" spans="1:9" ht="14.25">
      <c r="A64" s="90">
        <v>54</v>
      </c>
      <c r="B64" s="112"/>
      <c r="C64" s="157"/>
      <c r="D64" s="157">
        <v>1510</v>
      </c>
      <c r="E64" s="157"/>
      <c r="F64" s="22" t="s">
        <v>803</v>
      </c>
      <c r="G64" s="146">
        <v>1510</v>
      </c>
      <c r="H64" s="146" t="s">
        <v>804</v>
      </c>
      <c r="I64" s="262" t="s">
        <v>805</v>
      </c>
    </row>
    <row r="65" spans="1:9" ht="14.25">
      <c r="A65" s="90">
        <v>55</v>
      </c>
      <c r="B65" s="117"/>
      <c r="C65" s="53"/>
      <c r="D65" s="53"/>
      <c r="E65" s="8">
        <v>1511</v>
      </c>
      <c r="F65" s="165" t="s">
        <v>806</v>
      </c>
      <c r="G65" s="146"/>
      <c r="H65" s="146"/>
      <c r="I65" s="263"/>
    </row>
    <row r="66" spans="1:9" ht="14.25">
      <c r="A66" s="90">
        <v>56</v>
      </c>
      <c r="B66" s="117"/>
      <c r="C66" s="53"/>
      <c r="D66" s="53"/>
      <c r="E66" s="8">
        <v>1512</v>
      </c>
      <c r="F66" s="165" t="s">
        <v>807</v>
      </c>
      <c r="G66" s="146"/>
      <c r="H66" s="146"/>
      <c r="I66" s="263"/>
    </row>
    <row r="67" spans="1:9" ht="14.25">
      <c r="A67" s="90">
        <v>57</v>
      </c>
      <c r="B67" s="112"/>
      <c r="C67" s="157"/>
      <c r="D67" s="157">
        <v>1520</v>
      </c>
      <c r="E67" s="157"/>
      <c r="F67" s="22" t="s">
        <v>808</v>
      </c>
      <c r="G67" s="146">
        <v>1520</v>
      </c>
      <c r="H67" s="146" t="s">
        <v>809</v>
      </c>
      <c r="I67" s="262" t="s">
        <v>810</v>
      </c>
    </row>
    <row r="68" spans="1:9" ht="14.25">
      <c r="A68" s="90">
        <v>58</v>
      </c>
      <c r="B68" s="117"/>
      <c r="C68" s="53"/>
      <c r="D68" s="53"/>
      <c r="E68" s="8">
        <v>1521</v>
      </c>
      <c r="F68" s="165" t="s">
        <v>811</v>
      </c>
      <c r="G68" s="146"/>
      <c r="H68" s="146"/>
      <c r="I68" s="263"/>
    </row>
    <row r="69" spans="1:9" ht="14.25">
      <c r="A69" s="90">
        <v>59</v>
      </c>
      <c r="B69" s="117"/>
      <c r="C69" s="53"/>
      <c r="D69" s="53"/>
      <c r="E69" s="8">
        <v>1522</v>
      </c>
      <c r="F69" s="165" t="s">
        <v>812</v>
      </c>
      <c r="G69" s="146"/>
      <c r="H69" s="146"/>
      <c r="I69" s="263"/>
    </row>
    <row r="70" spans="1:9" ht="14.25">
      <c r="A70" s="90">
        <v>60</v>
      </c>
      <c r="B70" s="117"/>
      <c r="C70" s="53"/>
      <c r="D70" s="53"/>
      <c r="E70" s="8">
        <v>1523</v>
      </c>
      <c r="F70" s="165" t="s">
        <v>813</v>
      </c>
      <c r="G70" s="146"/>
      <c r="H70" s="146"/>
      <c r="I70" s="263"/>
    </row>
    <row r="71" spans="1:9" ht="14.25">
      <c r="A71" s="90">
        <v>61</v>
      </c>
      <c r="B71" s="112"/>
      <c r="C71" s="157"/>
      <c r="D71" s="157">
        <v>1530</v>
      </c>
      <c r="E71" s="157"/>
      <c r="F71" s="22" t="s">
        <v>814</v>
      </c>
      <c r="G71" s="146">
        <v>1530</v>
      </c>
      <c r="H71" s="146" t="s">
        <v>815</v>
      </c>
      <c r="I71" s="262" t="s">
        <v>816</v>
      </c>
    </row>
    <row r="72" spans="1:9" ht="14.25">
      <c r="A72" s="90">
        <v>62</v>
      </c>
      <c r="B72" s="117"/>
      <c r="C72" s="53"/>
      <c r="D72" s="53"/>
      <c r="E72" s="8">
        <v>1531</v>
      </c>
      <c r="F72" s="165" t="s">
        <v>817</v>
      </c>
      <c r="G72" s="146"/>
      <c r="H72" s="146"/>
      <c r="I72" s="263"/>
    </row>
    <row r="73" spans="1:9" ht="14.25">
      <c r="A73" s="90">
        <v>63</v>
      </c>
      <c r="B73" s="117"/>
      <c r="C73" s="53"/>
      <c r="D73" s="53"/>
      <c r="E73" s="8">
        <v>1532</v>
      </c>
      <c r="F73" s="165" t="s">
        <v>818</v>
      </c>
      <c r="G73" s="146"/>
      <c r="H73" s="146"/>
      <c r="I73" s="263"/>
    </row>
    <row r="74" spans="1:9" ht="14.25">
      <c r="A74" s="90">
        <v>64</v>
      </c>
      <c r="B74" s="112"/>
      <c r="C74" s="157"/>
      <c r="D74" s="157">
        <v>1540</v>
      </c>
      <c r="E74" s="157"/>
      <c r="F74" s="22" t="s">
        <v>819</v>
      </c>
      <c r="G74" s="146">
        <v>1540</v>
      </c>
      <c r="H74" s="146" t="s">
        <v>820</v>
      </c>
      <c r="I74" s="262" t="s">
        <v>821</v>
      </c>
    </row>
    <row r="75" spans="1:9" ht="14.25">
      <c r="A75" s="90">
        <v>65</v>
      </c>
      <c r="B75" s="117"/>
      <c r="C75" s="53"/>
      <c r="D75" s="53"/>
      <c r="E75" s="8">
        <v>1541</v>
      </c>
      <c r="F75" s="165" t="s">
        <v>822</v>
      </c>
      <c r="G75" s="146"/>
      <c r="H75" s="146"/>
      <c r="I75" s="263"/>
    </row>
    <row r="76" spans="1:9" ht="14.25">
      <c r="A76" s="90">
        <v>66</v>
      </c>
      <c r="B76" s="112"/>
      <c r="C76" s="157"/>
      <c r="D76" s="157">
        <v>1550</v>
      </c>
      <c r="E76" s="157"/>
      <c r="F76" s="22" t="s">
        <v>823</v>
      </c>
      <c r="G76" s="146">
        <v>1550</v>
      </c>
      <c r="H76" s="146" t="s">
        <v>824</v>
      </c>
      <c r="I76" s="262" t="s">
        <v>825</v>
      </c>
    </row>
    <row r="77" spans="1:9" ht="14.25">
      <c r="A77" s="90">
        <v>67</v>
      </c>
      <c r="B77" s="117"/>
      <c r="C77" s="53"/>
      <c r="D77" s="53"/>
      <c r="E77" s="8">
        <v>1551</v>
      </c>
      <c r="F77" s="165" t="s">
        <v>826</v>
      </c>
      <c r="G77" s="146"/>
      <c r="H77" s="146"/>
      <c r="I77" s="263"/>
    </row>
    <row r="78" spans="1:9" ht="14.25">
      <c r="A78" s="90">
        <v>68</v>
      </c>
      <c r="B78" s="112"/>
      <c r="C78" s="157"/>
      <c r="D78" s="157">
        <v>1560</v>
      </c>
      <c r="E78" s="157"/>
      <c r="F78" s="22" t="s">
        <v>800</v>
      </c>
      <c r="G78" s="146">
        <v>1590</v>
      </c>
      <c r="H78" s="146" t="s">
        <v>827</v>
      </c>
      <c r="I78" s="262" t="s">
        <v>828</v>
      </c>
    </row>
    <row r="79" spans="1:9" ht="14.25">
      <c r="A79" s="90">
        <v>69</v>
      </c>
      <c r="B79" s="117"/>
      <c r="C79" s="53"/>
      <c r="D79" s="53"/>
      <c r="E79" s="8">
        <v>1561</v>
      </c>
      <c r="F79" s="165" t="s">
        <v>829</v>
      </c>
      <c r="G79" s="146"/>
      <c r="H79" s="146"/>
      <c r="I79" s="263"/>
    </row>
    <row r="80" spans="1:9" ht="14.25">
      <c r="A80" s="90">
        <v>70</v>
      </c>
      <c r="B80" s="117"/>
      <c r="C80" s="53"/>
      <c r="D80" s="53"/>
      <c r="E80" s="8">
        <v>1562</v>
      </c>
      <c r="F80" s="165" t="s">
        <v>830</v>
      </c>
      <c r="G80" s="146"/>
      <c r="H80" s="146"/>
      <c r="I80" s="263"/>
    </row>
    <row r="81" spans="1:9" ht="14.25">
      <c r="A81" s="90">
        <v>71</v>
      </c>
      <c r="B81" s="133"/>
      <c r="C81" s="25">
        <v>1600</v>
      </c>
      <c r="D81" s="25"/>
      <c r="E81" s="25"/>
      <c r="F81" s="14" t="s">
        <v>831</v>
      </c>
      <c r="G81" s="146">
        <v>1600</v>
      </c>
      <c r="H81" s="146" t="s">
        <v>832</v>
      </c>
      <c r="I81" s="261" t="s">
        <v>833</v>
      </c>
    </row>
    <row r="82" spans="1:9" ht="14.25">
      <c r="A82" s="90">
        <v>72</v>
      </c>
      <c r="B82" s="112"/>
      <c r="C82" s="157"/>
      <c r="D82" s="157">
        <v>1610</v>
      </c>
      <c r="E82" s="157"/>
      <c r="F82" s="22" t="s">
        <v>834</v>
      </c>
      <c r="G82" s="146">
        <v>1610</v>
      </c>
      <c r="H82" s="146" t="s">
        <v>835</v>
      </c>
      <c r="I82" s="262" t="s">
        <v>836</v>
      </c>
    </row>
    <row r="83" spans="1:9" ht="14.25">
      <c r="A83" s="90">
        <v>73</v>
      </c>
      <c r="B83" s="117"/>
      <c r="C83" s="53"/>
      <c r="D83" s="53"/>
      <c r="E83" s="8">
        <v>1611</v>
      </c>
      <c r="F83" s="165" t="s">
        <v>837</v>
      </c>
      <c r="G83" s="146"/>
      <c r="H83" s="146"/>
      <c r="I83" s="263"/>
    </row>
    <row r="84" spans="1:9" ht="14.25">
      <c r="A84" s="90">
        <v>74</v>
      </c>
      <c r="B84" s="117"/>
      <c r="C84" s="53"/>
      <c r="D84" s="53"/>
      <c r="E84" s="8">
        <v>1612</v>
      </c>
      <c r="F84" s="165" t="s">
        <v>838</v>
      </c>
      <c r="G84" s="146"/>
      <c r="H84" s="146"/>
      <c r="I84" s="263"/>
    </row>
    <row r="85" spans="1:9" ht="14.25">
      <c r="A85" s="90">
        <v>75</v>
      </c>
      <c r="B85" s="117"/>
      <c r="C85" s="53"/>
      <c r="D85" s="53"/>
      <c r="E85" s="8">
        <v>1613</v>
      </c>
      <c r="F85" s="165" t="s">
        <v>839</v>
      </c>
      <c r="G85" s="146"/>
      <c r="H85" s="146"/>
      <c r="I85" s="263"/>
    </row>
    <row r="86" spans="1:9" ht="14.25">
      <c r="A86" s="90">
        <v>76</v>
      </c>
      <c r="B86" s="133"/>
      <c r="C86" s="25">
        <v>1700</v>
      </c>
      <c r="D86" s="25"/>
      <c r="E86" s="25"/>
      <c r="F86" s="14" t="s">
        <v>840</v>
      </c>
      <c r="G86" s="146">
        <v>1700</v>
      </c>
      <c r="H86" s="146" t="s">
        <v>841</v>
      </c>
      <c r="I86" s="261" t="s">
        <v>842</v>
      </c>
    </row>
    <row r="87" spans="1:9" ht="14.25">
      <c r="A87" s="90">
        <v>77</v>
      </c>
      <c r="B87" s="112"/>
      <c r="C87" s="157"/>
      <c r="D87" s="157">
        <v>1710</v>
      </c>
      <c r="E87" s="157"/>
      <c r="F87" s="22" t="s">
        <v>843</v>
      </c>
      <c r="G87" s="146">
        <v>1710</v>
      </c>
      <c r="H87" s="146" t="s">
        <v>844</v>
      </c>
      <c r="I87" s="262" t="s">
        <v>845</v>
      </c>
    </row>
    <row r="88" spans="1:9" ht="14.25">
      <c r="A88" s="90">
        <v>78</v>
      </c>
      <c r="B88" s="117"/>
      <c r="C88" s="53"/>
      <c r="D88" s="53"/>
      <c r="E88" s="8">
        <v>1711</v>
      </c>
      <c r="F88" s="165" t="s">
        <v>846</v>
      </c>
      <c r="G88" s="146"/>
      <c r="H88" s="146"/>
      <c r="I88" s="263"/>
    </row>
    <row r="89" spans="1:9" ht="14.25">
      <c r="A89" s="90">
        <v>79</v>
      </c>
      <c r="B89" s="117"/>
      <c r="C89" s="53"/>
      <c r="D89" s="53"/>
      <c r="E89" s="8">
        <v>1712</v>
      </c>
      <c r="F89" s="165" t="s">
        <v>847</v>
      </c>
      <c r="G89" s="146"/>
      <c r="H89" s="146"/>
      <c r="I89" s="263"/>
    </row>
    <row r="90" spans="1:9" ht="14.25">
      <c r="A90" s="90">
        <v>80</v>
      </c>
      <c r="B90" s="112"/>
      <c r="C90" s="157"/>
      <c r="D90" s="157">
        <v>1720</v>
      </c>
      <c r="E90" s="157"/>
      <c r="F90" s="22" t="s">
        <v>848</v>
      </c>
      <c r="G90" s="146">
        <v>1720</v>
      </c>
      <c r="H90" s="146" t="s">
        <v>849</v>
      </c>
      <c r="I90" s="262" t="s">
        <v>850</v>
      </c>
    </row>
    <row r="91" spans="1:9" ht="14.25">
      <c r="A91" s="90">
        <v>81</v>
      </c>
      <c r="B91" s="117"/>
      <c r="C91" s="53"/>
      <c r="D91" s="53"/>
      <c r="E91" s="8">
        <v>1721</v>
      </c>
      <c r="F91" s="165" t="s">
        <v>848</v>
      </c>
      <c r="G91" s="146"/>
      <c r="H91" s="146"/>
      <c r="I91" s="263"/>
    </row>
    <row r="92" spans="1:9" ht="14.25">
      <c r="A92" s="90">
        <v>82</v>
      </c>
      <c r="B92" s="133"/>
      <c r="C92" s="25">
        <v>1800</v>
      </c>
      <c r="D92" s="25"/>
      <c r="E92" s="25"/>
      <c r="F92" s="14" t="s">
        <v>851</v>
      </c>
      <c r="G92" s="146">
        <v>1800</v>
      </c>
      <c r="H92" s="146" t="s">
        <v>852</v>
      </c>
      <c r="I92" s="261" t="s">
        <v>853</v>
      </c>
    </row>
    <row r="93" spans="1:9" ht="14.25">
      <c r="A93" s="90">
        <v>83</v>
      </c>
      <c r="B93" s="112"/>
      <c r="C93" s="157"/>
      <c r="D93" s="157">
        <v>1810</v>
      </c>
      <c r="E93" s="157"/>
      <c r="F93" s="22" t="s">
        <v>854</v>
      </c>
      <c r="G93" s="146">
        <v>1810</v>
      </c>
      <c r="H93" s="146" t="s">
        <v>855</v>
      </c>
      <c r="I93" s="262" t="s">
        <v>856</v>
      </c>
    </row>
    <row r="94" spans="1:9" ht="14.25">
      <c r="A94" s="90">
        <v>84</v>
      </c>
      <c r="B94" s="117"/>
      <c r="C94" s="53"/>
      <c r="D94" s="53"/>
      <c r="E94" s="8">
        <v>1811</v>
      </c>
      <c r="F94" s="165" t="s">
        <v>854</v>
      </c>
      <c r="G94" s="146"/>
      <c r="H94" s="146"/>
      <c r="I94" s="263"/>
    </row>
    <row r="95" spans="1:9" ht="14.25">
      <c r="A95" s="90">
        <v>85</v>
      </c>
      <c r="B95" s="112"/>
      <c r="C95" s="157"/>
      <c r="D95" s="157">
        <v>1820</v>
      </c>
      <c r="E95" s="157"/>
      <c r="F95" s="22" t="s">
        <v>857</v>
      </c>
      <c r="G95" s="146">
        <v>1820</v>
      </c>
      <c r="H95" s="146" t="s">
        <v>858</v>
      </c>
      <c r="I95" s="262" t="s">
        <v>859</v>
      </c>
    </row>
    <row r="96" spans="1:9" ht="14.25">
      <c r="A96" s="90">
        <v>86</v>
      </c>
      <c r="B96" s="117"/>
      <c r="C96" s="53"/>
      <c r="D96" s="53"/>
      <c r="E96" s="8">
        <v>1821</v>
      </c>
      <c r="F96" s="165" t="s">
        <v>860</v>
      </c>
      <c r="G96" s="146"/>
      <c r="H96" s="146"/>
      <c r="I96" s="263"/>
    </row>
    <row r="97" spans="1:9" ht="14.25">
      <c r="A97" s="90">
        <v>87</v>
      </c>
      <c r="B97" s="43">
        <v>2000</v>
      </c>
      <c r="C97" s="61"/>
      <c r="D97" s="61"/>
      <c r="E97" s="43"/>
      <c r="F97" s="65" t="s">
        <v>861</v>
      </c>
      <c r="G97" s="146">
        <v>2000</v>
      </c>
      <c r="H97" s="146" t="s">
        <v>862</v>
      </c>
      <c r="I97" s="265" t="s">
        <v>863</v>
      </c>
    </row>
    <row r="98" spans="1:9" ht="14.25">
      <c r="A98" s="90">
        <v>88</v>
      </c>
      <c r="B98" s="133"/>
      <c r="C98" s="25">
        <v>2100</v>
      </c>
      <c r="D98" s="25"/>
      <c r="E98" s="25"/>
      <c r="F98" s="14" t="s">
        <v>864</v>
      </c>
      <c r="G98" s="146">
        <v>2100</v>
      </c>
      <c r="H98" s="146" t="s">
        <v>865</v>
      </c>
      <c r="I98" s="261" t="s">
        <v>866</v>
      </c>
    </row>
    <row r="99" spans="1:9" ht="14.25">
      <c r="A99" s="90">
        <v>89</v>
      </c>
      <c r="B99" s="112"/>
      <c r="C99" s="157"/>
      <c r="D99" s="157">
        <v>2110</v>
      </c>
      <c r="E99" s="157"/>
      <c r="F99" s="22" t="s">
        <v>867</v>
      </c>
      <c r="G99" s="146">
        <v>2110</v>
      </c>
      <c r="H99" s="146" t="s">
        <v>868</v>
      </c>
      <c r="I99" s="262" t="s">
        <v>869</v>
      </c>
    </row>
    <row r="100" spans="1:9" ht="14.25">
      <c r="A100" s="90">
        <v>90</v>
      </c>
      <c r="B100" s="117"/>
      <c r="C100" s="53"/>
      <c r="D100" s="53"/>
      <c r="E100" s="8">
        <v>2111</v>
      </c>
      <c r="F100" s="165" t="s">
        <v>870</v>
      </c>
      <c r="G100" s="146"/>
      <c r="H100" s="146"/>
      <c r="I100" s="263"/>
    </row>
    <row r="101" spans="1:9" ht="14.25">
      <c r="A101" s="90">
        <v>91</v>
      </c>
      <c r="B101" s="117"/>
      <c r="C101" s="53"/>
      <c r="D101" s="53"/>
      <c r="E101" s="8">
        <v>2112</v>
      </c>
      <c r="F101" s="165" t="s">
        <v>871</v>
      </c>
      <c r="G101" s="146"/>
      <c r="H101" s="146"/>
      <c r="I101" s="263"/>
    </row>
    <row r="102" spans="1:9" ht="14.25">
      <c r="A102" s="90">
        <v>92</v>
      </c>
      <c r="B102" s="112"/>
      <c r="C102" s="157"/>
      <c r="D102" s="157">
        <v>2120</v>
      </c>
      <c r="E102" s="157"/>
      <c r="F102" s="22" t="s">
        <v>872</v>
      </c>
      <c r="G102" s="146">
        <v>2120</v>
      </c>
      <c r="H102" s="146" t="s">
        <v>873</v>
      </c>
      <c r="I102" s="262" t="s">
        <v>874</v>
      </c>
    </row>
    <row r="103" spans="1:9" ht="14.25">
      <c r="A103" s="90">
        <v>93</v>
      </c>
      <c r="B103" s="117"/>
      <c r="C103" s="53"/>
      <c r="D103" s="53"/>
      <c r="E103" s="8">
        <v>2121</v>
      </c>
      <c r="F103" s="165" t="s">
        <v>872</v>
      </c>
      <c r="G103" s="146"/>
      <c r="H103" s="146"/>
      <c r="I103" s="263"/>
    </row>
    <row r="104" spans="1:9" ht="14.25">
      <c r="A104" s="90">
        <v>94</v>
      </c>
      <c r="B104" s="112"/>
      <c r="C104" s="157"/>
      <c r="D104" s="157">
        <v>2130</v>
      </c>
      <c r="E104" s="157"/>
      <c r="F104" s="22" t="s">
        <v>875</v>
      </c>
      <c r="G104" s="146">
        <v>2130</v>
      </c>
      <c r="H104" s="146" t="s">
        <v>876</v>
      </c>
      <c r="I104" s="262" t="s">
        <v>877</v>
      </c>
    </row>
    <row r="105" spans="1:9" ht="14.25">
      <c r="A105" s="90">
        <v>95</v>
      </c>
      <c r="B105" s="117"/>
      <c r="C105" s="53"/>
      <c r="D105" s="53"/>
      <c r="E105" s="8">
        <v>2131</v>
      </c>
      <c r="F105" s="165" t="s">
        <v>875</v>
      </c>
      <c r="G105" s="146"/>
      <c r="H105" s="146"/>
      <c r="I105" s="263"/>
    </row>
    <row r="106" spans="1:9" ht="14.25">
      <c r="A106" s="90">
        <v>96</v>
      </c>
      <c r="B106" s="112"/>
      <c r="C106" s="157"/>
      <c r="D106" s="157">
        <v>2140</v>
      </c>
      <c r="E106" s="157"/>
      <c r="F106" s="22" t="s">
        <v>878</v>
      </c>
      <c r="G106" s="146">
        <v>2140</v>
      </c>
      <c r="H106" s="146" t="s">
        <v>879</v>
      </c>
      <c r="I106" s="262" t="s">
        <v>880</v>
      </c>
    </row>
    <row r="107" spans="1:9" ht="14.25">
      <c r="A107" s="90">
        <v>97</v>
      </c>
      <c r="B107" s="117"/>
      <c r="C107" s="53"/>
      <c r="D107" s="53"/>
      <c r="E107" s="8">
        <v>2141</v>
      </c>
      <c r="F107" s="165" t="s">
        <v>881</v>
      </c>
      <c r="G107" s="146"/>
      <c r="H107" s="146"/>
      <c r="I107" s="263"/>
    </row>
    <row r="108" spans="1:9" ht="14.25">
      <c r="A108" s="90">
        <v>98</v>
      </c>
      <c r="B108" s="117"/>
      <c r="C108" s="53"/>
      <c r="D108" s="53"/>
      <c r="E108" s="8">
        <v>2142</v>
      </c>
      <c r="F108" s="165" t="s">
        <v>882</v>
      </c>
      <c r="G108" s="146"/>
      <c r="H108" s="146"/>
      <c r="I108" s="263"/>
    </row>
    <row r="109" spans="1:9" ht="14.25">
      <c r="A109" s="90">
        <v>99</v>
      </c>
      <c r="B109" s="112"/>
      <c r="C109" s="157"/>
      <c r="D109" s="157">
        <v>2150</v>
      </c>
      <c r="E109" s="157"/>
      <c r="F109" s="22" t="s">
        <v>883</v>
      </c>
      <c r="G109" s="146">
        <v>2150</v>
      </c>
      <c r="H109" s="146" t="s">
        <v>884</v>
      </c>
      <c r="I109" s="262" t="s">
        <v>885</v>
      </c>
    </row>
    <row r="110" spans="1:9" ht="14.25">
      <c r="A110" s="90">
        <v>100</v>
      </c>
      <c r="B110" s="117"/>
      <c r="C110" s="53"/>
      <c r="D110" s="53"/>
      <c r="E110" s="8">
        <v>2151</v>
      </c>
      <c r="F110" s="165" t="s">
        <v>883</v>
      </c>
      <c r="G110" s="146"/>
      <c r="H110" s="146"/>
      <c r="I110" s="263"/>
    </row>
    <row r="111" spans="1:9" ht="14.25">
      <c r="A111" s="90">
        <v>101</v>
      </c>
      <c r="B111" s="112"/>
      <c r="C111" s="157"/>
      <c r="D111" s="157">
        <v>2160</v>
      </c>
      <c r="E111" s="157"/>
      <c r="F111" s="22" t="s">
        <v>886</v>
      </c>
      <c r="G111" s="146">
        <v>2160</v>
      </c>
      <c r="H111" s="146" t="s">
        <v>887</v>
      </c>
      <c r="I111" s="262" t="s">
        <v>888</v>
      </c>
    </row>
    <row r="112" spans="1:9" ht="14.25">
      <c r="A112" s="90">
        <v>102</v>
      </c>
      <c r="B112" s="117"/>
      <c r="C112" s="53"/>
      <c r="D112" s="53"/>
      <c r="E112" s="8">
        <v>2161</v>
      </c>
      <c r="F112" s="165" t="s">
        <v>886</v>
      </c>
      <c r="G112" s="146"/>
      <c r="H112" s="146"/>
      <c r="I112" s="263"/>
    </row>
    <row r="113" spans="1:9" ht="14.25">
      <c r="A113" s="90">
        <v>103</v>
      </c>
      <c r="B113" s="112"/>
      <c r="C113" s="157"/>
      <c r="D113" s="157">
        <v>2170</v>
      </c>
      <c r="E113" s="157"/>
      <c r="F113" s="22" t="s">
        <v>889</v>
      </c>
      <c r="G113" s="146">
        <v>2170</v>
      </c>
      <c r="H113" s="146" t="s">
        <v>890</v>
      </c>
      <c r="I113" s="262" t="s">
        <v>891</v>
      </c>
    </row>
    <row r="114" spans="1:9" ht="14.25">
      <c r="A114" s="90">
        <v>104</v>
      </c>
      <c r="B114" s="117"/>
      <c r="C114" s="53"/>
      <c r="D114" s="53"/>
      <c r="E114" s="8">
        <v>2171</v>
      </c>
      <c r="F114" s="165" t="s">
        <v>889</v>
      </c>
      <c r="G114" s="146"/>
      <c r="H114" s="146"/>
      <c r="I114" s="263"/>
    </row>
    <row r="115" spans="1:9" ht="14.25">
      <c r="A115" s="90">
        <v>105</v>
      </c>
      <c r="B115" s="112"/>
      <c r="C115" s="157"/>
      <c r="D115" s="157">
        <v>2180</v>
      </c>
      <c r="E115" s="157"/>
      <c r="F115" s="22" t="s">
        <v>892</v>
      </c>
      <c r="G115" s="146">
        <v>2180</v>
      </c>
      <c r="H115" s="146" t="s">
        <v>893</v>
      </c>
      <c r="I115" s="262" t="s">
        <v>894</v>
      </c>
    </row>
    <row r="116" spans="1:9" ht="14.25">
      <c r="A116" s="90">
        <v>106</v>
      </c>
      <c r="B116" s="117"/>
      <c r="C116" s="53"/>
      <c r="D116" s="53"/>
      <c r="E116" s="8">
        <v>2181</v>
      </c>
      <c r="F116" s="165" t="s">
        <v>895</v>
      </c>
      <c r="G116" s="146"/>
      <c r="H116" s="146"/>
      <c r="I116" s="263"/>
    </row>
    <row r="117" spans="1:9" ht="14.25">
      <c r="A117" s="90">
        <v>107</v>
      </c>
      <c r="B117" s="117"/>
      <c r="C117" s="53"/>
      <c r="D117" s="53"/>
      <c r="E117" s="8">
        <v>2182</v>
      </c>
      <c r="F117" s="165" t="s">
        <v>896</v>
      </c>
      <c r="G117" s="146"/>
      <c r="H117" s="146"/>
      <c r="I117" s="263"/>
    </row>
    <row r="118" spans="1:9" ht="14.25">
      <c r="A118" s="90">
        <v>108</v>
      </c>
      <c r="B118" s="133"/>
      <c r="C118" s="25">
        <v>2200</v>
      </c>
      <c r="D118" s="25"/>
      <c r="E118" s="25"/>
      <c r="F118" s="14" t="s">
        <v>897</v>
      </c>
      <c r="G118" s="146">
        <v>2200</v>
      </c>
      <c r="H118" s="146" t="s">
        <v>898</v>
      </c>
      <c r="I118" s="261" t="s">
        <v>899</v>
      </c>
    </row>
    <row r="119" spans="1:9" ht="14.25">
      <c r="A119" s="90">
        <v>109</v>
      </c>
      <c r="B119" s="112"/>
      <c r="C119" s="157"/>
      <c r="D119" s="157">
        <v>2210</v>
      </c>
      <c r="E119" s="157"/>
      <c r="F119" s="22" t="s">
        <v>900</v>
      </c>
      <c r="G119" s="146">
        <v>2210</v>
      </c>
      <c r="H119" s="146" t="s">
        <v>901</v>
      </c>
      <c r="I119" s="262" t="s">
        <v>902</v>
      </c>
    </row>
    <row r="120" spans="1:9" ht="14.25">
      <c r="A120" s="90">
        <v>110</v>
      </c>
      <c r="B120" s="117"/>
      <c r="C120" s="53"/>
      <c r="D120" s="53"/>
      <c r="E120" s="8">
        <v>2211</v>
      </c>
      <c r="F120" s="165" t="s">
        <v>903</v>
      </c>
      <c r="G120" s="146"/>
      <c r="H120" s="146"/>
      <c r="I120" s="263"/>
    </row>
    <row r="121" spans="1:9" ht="14.25">
      <c r="A121" s="90">
        <v>111</v>
      </c>
      <c r="B121" s="117"/>
      <c r="C121" s="53"/>
      <c r="D121" s="53"/>
      <c r="E121" s="8">
        <v>2212</v>
      </c>
      <c r="F121" s="165" t="s">
        <v>904</v>
      </c>
      <c r="G121" s="146"/>
      <c r="H121" s="146"/>
      <c r="I121" s="263"/>
    </row>
    <row r="122" spans="1:9" ht="14.25">
      <c r="A122" s="90">
        <v>112</v>
      </c>
      <c r="B122" s="117"/>
      <c r="C122" s="53"/>
      <c r="D122" s="53"/>
      <c r="E122" s="8">
        <v>2213</v>
      </c>
      <c r="F122" s="165" t="s">
        <v>905</v>
      </c>
      <c r="G122" s="146"/>
      <c r="H122" s="146"/>
      <c r="I122" s="263"/>
    </row>
    <row r="123" spans="1:9" ht="14.25">
      <c r="A123" s="90">
        <v>113</v>
      </c>
      <c r="B123" s="112"/>
      <c r="C123" s="157"/>
      <c r="D123" s="157">
        <v>2220</v>
      </c>
      <c r="E123" s="157"/>
      <c r="F123" s="22" t="s">
        <v>906</v>
      </c>
      <c r="G123" s="146">
        <v>2220</v>
      </c>
      <c r="H123" s="146" t="s">
        <v>907</v>
      </c>
      <c r="I123" s="262" t="s">
        <v>908</v>
      </c>
    </row>
    <row r="124" spans="1:9" ht="14.25">
      <c r="A124" s="90">
        <v>114</v>
      </c>
      <c r="B124" s="117"/>
      <c r="C124" s="53"/>
      <c r="D124" s="53"/>
      <c r="E124" s="8">
        <v>2221</v>
      </c>
      <c r="F124" s="165" t="s">
        <v>906</v>
      </c>
      <c r="G124" s="146"/>
      <c r="H124" s="146"/>
      <c r="I124" s="263"/>
    </row>
    <row r="125" spans="1:9" ht="14.25">
      <c r="A125" s="90">
        <v>115</v>
      </c>
      <c r="B125" s="112"/>
      <c r="C125" s="157"/>
      <c r="D125" s="157">
        <v>2230</v>
      </c>
      <c r="E125" s="157"/>
      <c r="F125" s="22" t="s">
        <v>909</v>
      </c>
      <c r="G125" s="146">
        <v>2230</v>
      </c>
      <c r="H125" s="146" t="s">
        <v>910</v>
      </c>
      <c r="I125" s="262" t="s">
        <v>911</v>
      </c>
    </row>
    <row r="126" spans="1:9" ht="14.25">
      <c r="A126" s="90">
        <v>116</v>
      </c>
      <c r="B126" s="117"/>
      <c r="C126" s="53"/>
      <c r="D126" s="53"/>
      <c r="E126" s="8">
        <v>2231</v>
      </c>
      <c r="F126" s="165" t="s">
        <v>909</v>
      </c>
      <c r="G126" s="146"/>
      <c r="H126" s="146"/>
      <c r="I126" s="263"/>
    </row>
    <row r="127" spans="1:9" ht="14.25">
      <c r="A127" s="90">
        <v>117</v>
      </c>
      <c r="B127" s="133"/>
      <c r="C127" s="25">
        <v>2300</v>
      </c>
      <c r="D127" s="25"/>
      <c r="E127" s="25"/>
      <c r="F127" s="14" t="s">
        <v>912</v>
      </c>
      <c r="G127" s="146">
        <v>2300</v>
      </c>
      <c r="H127" s="146" t="s">
        <v>913</v>
      </c>
      <c r="I127" s="261" t="s">
        <v>914</v>
      </c>
    </row>
    <row r="128" spans="1:9" ht="14.25">
      <c r="A128" s="90">
        <v>118</v>
      </c>
      <c r="B128" s="112"/>
      <c r="C128" s="157"/>
      <c r="D128" s="157">
        <v>2310</v>
      </c>
      <c r="E128" s="157"/>
      <c r="F128" s="22" t="s">
        <v>915</v>
      </c>
      <c r="G128" s="146">
        <v>2310</v>
      </c>
      <c r="H128" s="146" t="s">
        <v>916</v>
      </c>
      <c r="I128" s="262" t="s">
        <v>917</v>
      </c>
    </row>
    <row r="129" spans="1:9" ht="14.25">
      <c r="A129" s="90">
        <v>119</v>
      </c>
      <c r="B129" s="117"/>
      <c r="C129" s="53"/>
      <c r="D129" s="53"/>
      <c r="E129" s="8">
        <v>2311</v>
      </c>
      <c r="F129" s="165" t="s">
        <v>918</v>
      </c>
      <c r="G129" s="146"/>
      <c r="H129" s="146"/>
      <c r="I129" s="263"/>
    </row>
    <row r="130" spans="1:9" ht="14.25">
      <c r="A130" s="90">
        <v>120</v>
      </c>
      <c r="B130" s="117"/>
      <c r="C130" s="53"/>
      <c r="D130" s="53"/>
      <c r="E130" s="8">
        <v>2312</v>
      </c>
      <c r="F130" s="165" t="s">
        <v>919</v>
      </c>
      <c r="G130" s="146"/>
      <c r="H130" s="146"/>
      <c r="I130" s="263"/>
    </row>
    <row r="131" spans="1:9" ht="14.25">
      <c r="A131" s="90">
        <v>121</v>
      </c>
      <c r="B131" s="112"/>
      <c r="C131" s="157"/>
      <c r="D131" s="157">
        <v>2320</v>
      </c>
      <c r="E131" s="157"/>
      <c r="F131" s="22" t="s">
        <v>920</v>
      </c>
      <c r="G131" s="146">
        <v>2320</v>
      </c>
      <c r="H131" s="146" t="s">
        <v>921</v>
      </c>
      <c r="I131" s="262" t="s">
        <v>922</v>
      </c>
    </row>
    <row r="132" spans="1:9" ht="14.25">
      <c r="A132" s="90">
        <v>122</v>
      </c>
      <c r="B132" s="117"/>
      <c r="C132" s="53"/>
      <c r="D132" s="53"/>
      <c r="E132" s="8">
        <v>2321</v>
      </c>
      <c r="F132" s="165" t="s">
        <v>923</v>
      </c>
      <c r="G132" s="146"/>
      <c r="H132" s="146"/>
      <c r="I132" s="263"/>
    </row>
    <row r="133" spans="1:9" ht="14.25">
      <c r="A133" s="90">
        <v>123</v>
      </c>
      <c r="B133" s="112"/>
      <c r="C133" s="157"/>
      <c r="D133" s="157">
        <v>2330</v>
      </c>
      <c r="E133" s="157"/>
      <c r="F133" s="22" t="s">
        <v>924</v>
      </c>
      <c r="G133" s="146">
        <v>2330</v>
      </c>
      <c r="H133" s="146" t="s">
        <v>925</v>
      </c>
      <c r="I133" s="262" t="s">
        <v>926</v>
      </c>
    </row>
    <row r="134" spans="1:9" ht="14.25">
      <c r="A134" s="90">
        <v>124</v>
      </c>
      <c r="B134" s="117"/>
      <c r="C134" s="53"/>
      <c r="D134" s="53"/>
      <c r="E134" s="8">
        <v>2331</v>
      </c>
      <c r="F134" s="165" t="s">
        <v>927</v>
      </c>
      <c r="G134" s="146"/>
      <c r="H134" s="146"/>
      <c r="I134" s="263"/>
    </row>
    <row r="135" spans="1:9" ht="14.25">
      <c r="A135" s="90">
        <v>125</v>
      </c>
      <c r="B135" s="112"/>
      <c r="C135" s="157"/>
      <c r="D135" s="157">
        <v>2340</v>
      </c>
      <c r="E135" s="157"/>
      <c r="F135" s="22" t="s">
        <v>928</v>
      </c>
      <c r="G135" s="146">
        <v>2340</v>
      </c>
      <c r="H135" s="146" t="s">
        <v>929</v>
      </c>
      <c r="I135" s="262" t="s">
        <v>930</v>
      </c>
    </row>
    <row r="136" spans="1:9" ht="14.25">
      <c r="A136" s="90">
        <v>126</v>
      </c>
      <c r="B136" s="117"/>
      <c r="C136" s="53"/>
      <c r="D136" s="53"/>
      <c r="E136" s="8">
        <v>2341</v>
      </c>
      <c r="F136" s="165" t="s">
        <v>931</v>
      </c>
      <c r="G136" s="146"/>
      <c r="H136" s="146"/>
      <c r="I136" s="263"/>
    </row>
    <row r="137" spans="1:9" ht="14.25">
      <c r="A137" s="90">
        <v>127</v>
      </c>
      <c r="B137" s="112"/>
      <c r="C137" s="157"/>
      <c r="D137" s="157">
        <v>2350</v>
      </c>
      <c r="E137" s="157"/>
      <c r="F137" s="22" t="s">
        <v>932</v>
      </c>
      <c r="G137" s="146">
        <v>2350</v>
      </c>
      <c r="H137" s="146" t="s">
        <v>933</v>
      </c>
      <c r="I137" s="262" t="s">
        <v>934</v>
      </c>
    </row>
    <row r="138" spans="1:9" ht="14.25">
      <c r="A138" s="90">
        <v>128</v>
      </c>
      <c r="B138" s="117"/>
      <c r="C138" s="53"/>
      <c r="D138" s="53"/>
      <c r="E138" s="8">
        <v>2351</v>
      </c>
      <c r="F138" s="165" t="s">
        <v>935</v>
      </c>
      <c r="G138" s="146"/>
      <c r="H138" s="146"/>
      <c r="I138" s="263"/>
    </row>
    <row r="139" spans="1:9" ht="14.25">
      <c r="A139" s="90">
        <v>129</v>
      </c>
      <c r="B139" s="112"/>
      <c r="C139" s="157"/>
      <c r="D139" s="157">
        <v>2360</v>
      </c>
      <c r="E139" s="157"/>
      <c r="F139" s="22" t="s">
        <v>936</v>
      </c>
      <c r="G139" s="146">
        <v>2360</v>
      </c>
      <c r="H139" s="146" t="s">
        <v>937</v>
      </c>
      <c r="I139" s="262" t="s">
        <v>938</v>
      </c>
    </row>
    <row r="140" spans="1:9" ht="14.25">
      <c r="A140" s="90">
        <v>130</v>
      </c>
      <c r="B140" s="117"/>
      <c r="C140" s="53"/>
      <c r="D140" s="53"/>
      <c r="E140" s="8">
        <v>2361</v>
      </c>
      <c r="F140" s="165" t="s">
        <v>939</v>
      </c>
      <c r="G140" s="146"/>
      <c r="H140" s="146"/>
      <c r="I140" s="263"/>
    </row>
    <row r="141" spans="1:9" ht="14.25">
      <c r="A141" s="90">
        <v>131</v>
      </c>
      <c r="B141" s="112"/>
      <c r="C141" s="157"/>
      <c r="D141" s="157">
        <v>2370</v>
      </c>
      <c r="E141" s="157"/>
      <c r="F141" s="22" t="s">
        <v>940</v>
      </c>
      <c r="G141" s="146">
        <v>2370</v>
      </c>
      <c r="H141" s="146" t="s">
        <v>941</v>
      </c>
      <c r="I141" s="262" t="s">
        <v>942</v>
      </c>
    </row>
    <row r="142" spans="1:9" ht="14.25">
      <c r="A142" s="90">
        <v>132</v>
      </c>
      <c r="B142" s="117"/>
      <c r="C142" s="53"/>
      <c r="D142" s="53"/>
      <c r="E142" s="8">
        <v>2371</v>
      </c>
      <c r="F142" s="165" t="s">
        <v>943</v>
      </c>
      <c r="G142" s="146"/>
      <c r="H142" s="146"/>
      <c r="I142" s="263"/>
    </row>
    <row r="143" spans="1:9" ht="14.25">
      <c r="A143" s="90">
        <v>133</v>
      </c>
      <c r="B143" s="112"/>
      <c r="C143" s="157"/>
      <c r="D143" s="157">
        <v>2380</v>
      </c>
      <c r="E143" s="157"/>
      <c r="F143" s="22" t="s">
        <v>944</v>
      </c>
      <c r="G143" s="146">
        <v>2380</v>
      </c>
      <c r="H143" s="146" t="s">
        <v>945</v>
      </c>
      <c r="I143" s="262" t="s">
        <v>946</v>
      </c>
    </row>
    <row r="144" spans="1:9" ht="14.25">
      <c r="A144" s="90">
        <v>134</v>
      </c>
      <c r="B144" s="117"/>
      <c r="C144" s="53"/>
      <c r="D144" s="53"/>
      <c r="E144" s="8">
        <v>2381</v>
      </c>
      <c r="F144" s="165" t="s">
        <v>947</v>
      </c>
      <c r="G144" s="146"/>
      <c r="H144" s="146"/>
      <c r="I144" s="263"/>
    </row>
    <row r="145" spans="1:9" ht="14.25">
      <c r="A145" s="90">
        <v>135</v>
      </c>
      <c r="B145" s="117"/>
      <c r="C145" s="53"/>
      <c r="D145" s="53"/>
      <c r="E145" s="8">
        <v>2382</v>
      </c>
      <c r="F145" s="165" t="s">
        <v>948</v>
      </c>
      <c r="G145" s="146"/>
      <c r="H145" s="146"/>
      <c r="I145" s="263"/>
    </row>
    <row r="146" spans="1:9" ht="14.25">
      <c r="A146" s="90">
        <v>136</v>
      </c>
      <c r="B146" s="112"/>
      <c r="C146" s="157"/>
      <c r="D146" s="157">
        <v>2390</v>
      </c>
      <c r="E146" s="157"/>
      <c r="F146" s="22" t="s">
        <v>949</v>
      </c>
      <c r="G146" s="146">
        <v>2390</v>
      </c>
      <c r="H146" s="146" t="s">
        <v>950</v>
      </c>
      <c r="I146" s="262" t="s">
        <v>951</v>
      </c>
    </row>
    <row r="147" spans="1:9" ht="14.25">
      <c r="A147" s="90">
        <v>137</v>
      </c>
      <c r="B147" s="117"/>
      <c r="C147" s="53"/>
      <c r="D147" s="53"/>
      <c r="E147" s="8">
        <v>2391</v>
      </c>
      <c r="F147" s="165" t="s">
        <v>952</v>
      </c>
      <c r="G147" s="146"/>
      <c r="H147" s="146"/>
      <c r="I147" s="263"/>
    </row>
    <row r="148" spans="1:9" ht="14.25">
      <c r="A148" s="90">
        <v>138</v>
      </c>
      <c r="B148" s="133"/>
      <c r="C148" s="25">
        <v>2400</v>
      </c>
      <c r="D148" s="25"/>
      <c r="E148" s="25"/>
      <c r="F148" s="14" t="s">
        <v>953</v>
      </c>
      <c r="G148" s="146">
        <v>2400</v>
      </c>
      <c r="H148" s="146" t="s">
        <v>954</v>
      </c>
      <c r="I148" s="261" t="s">
        <v>955</v>
      </c>
    </row>
    <row r="149" spans="1:9" ht="14.25">
      <c r="A149" s="90">
        <v>139</v>
      </c>
      <c r="B149" s="112"/>
      <c r="C149" s="157"/>
      <c r="D149" s="157">
        <v>2410</v>
      </c>
      <c r="E149" s="157"/>
      <c r="F149" s="22" t="s">
        <v>956</v>
      </c>
      <c r="G149" s="146">
        <v>2410</v>
      </c>
      <c r="H149" s="146" t="s">
        <v>957</v>
      </c>
      <c r="I149" s="262" t="s">
        <v>958</v>
      </c>
    </row>
    <row r="150" spans="1:9" ht="14.25">
      <c r="A150" s="90">
        <v>140</v>
      </c>
      <c r="B150" s="117"/>
      <c r="C150" s="53"/>
      <c r="D150" s="53"/>
      <c r="E150" s="8">
        <v>2411</v>
      </c>
      <c r="F150" s="165" t="s">
        <v>959</v>
      </c>
      <c r="G150" s="146"/>
      <c r="H150" s="146"/>
      <c r="I150" s="263"/>
    </row>
    <row r="151" spans="1:9" ht="14.25">
      <c r="A151" s="90">
        <v>141</v>
      </c>
      <c r="B151" s="112"/>
      <c r="C151" s="157"/>
      <c r="D151" s="157">
        <v>2420</v>
      </c>
      <c r="E151" s="157"/>
      <c r="F151" s="22" t="s">
        <v>960</v>
      </c>
      <c r="G151" s="146">
        <v>2420</v>
      </c>
      <c r="H151" s="146" t="s">
        <v>961</v>
      </c>
      <c r="I151" s="262" t="s">
        <v>962</v>
      </c>
    </row>
    <row r="152" spans="1:9" ht="14.25">
      <c r="A152" s="90">
        <v>142</v>
      </c>
      <c r="B152" s="117"/>
      <c r="C152" s="53"/>
      <c r="D152" s="53"/>
      <c r="E152" s="8">
        <v>2421</v>
      </c>
      <c r="F152" s="165" t="s">
        <v>963</v>
      </c>
      <c r="G152" s="146"/>
      <c r="H152" s="146"/>
      <c r="I152" s="263"/>
    </row>
    <row r="153" spans="1:9" ht="14.25">
      <c r="A153" s="90">
        <v>143</v>
      </c>
      <c r="B153" s="112"/>
      <c r="C153" s="157"/>
      <c r="D153" s="157">
        <v>2430</v>
      </c>
      <c r="E153" s="157"/>
      <c r="F153" s="22" t="s">
        <v>964</v>
      </c>
      <c r="G153" s="146">
        <v>2430</v>
      </c>
      <c r="H153" s="146" t="s">
        <v>965</v>
      </c>
      <c r="I153" s="262" t="s">
        <v>966</v>
      </c>
    </row>
    <row r="154" spans="1:9" ht="14.25">
      <c r="A154" s="90">
        <v>144</v>
      </c>
      <c r="B154" s="117"/>
      <c r="C154" s="53"/>
      <c r="D154" s="53"/>
      <c r="E154" s="8">
        <v>2431</v>
      </c>
      <c r="F154" s="165" t="s">
        <v>967</v>
      </c>
      <c r="G154" s="146"/>
      <c r="H154" s="146"/>
      <c r="I154" s="263"/>
    </row>
    <row r="155" spans="1:9" ht="14.25">
      <c r="A155" s="90">
        <v>145</v>
      </c>
      <c r="B155" s="112"/>
      <c r="C155" s="157"/>
      <c r="D155" s="157">
        <v>2440</v>
      </c>
      <c r="E155" s="157"/>
      <c r="F155" s="22" t="s">
        <v>968</v>
      </c>
      <c r="G155" s="146">
        <v>2440</v>
      </c>
      <c r="H155" s="146" t="s">
        <v>969</v>
      </c>
      <c r="I155" s="262" t="s">
        <v>970</v>
      </c>
    </row>
    <row r="156" spans="1:9" ht="14.25">
      <c r="A156" s="90">
        <v>146</v>
      </c>
      <c r="B156" s="117"/>
      <c r="C156" s="53"/>
      <c r="D156" s="53"/>
      <c r="E156" s="8">
        <v>2441</v>
      </c>
      <c r="F156" s="165" t="s">
        <v>971</v>
      </c>
      <c r="G156" s="146"/>
      <c r="H156" s="146"/>
      <c r="I156" s="263"/>
    </row>
    <row r="157" spans="1:9" ht="14.25">
      <c r="A157" s="90">
        <v>147</v>
      </c>
      <c r="B157" s="112"/>
      <c r="C157" s="157"/>
      <c r="D157" s="157">
        <v>2450</v>
      </c>
      <c r="E157" s="157"/>
      <c r="F157" s="22" t="s">
        <v>972</v>
      </c>
      <c r="G157" s="146">
        <v>2450</v>
      </c>
      <c r="H157" s="146" t="s">
        <v>973</v>
      </c>
      <c r="I157" s="262" t="s">
        <v>974</v>
      </c>
    </row>
    <row r="158" spans="1:9" ht="14.25">
      <c r="A158" s="90">
        <v>148</v>
      </c>
      <c r="B158" s="117"/>
      <c r="C158" s="53"/>
      <c r="D158" s="53"/>
      <c r="E158" s="8">
        <v>2451</v>
      </c>
      <c r="F158" s="165" t="s">
        <v>975</v>
      </c>
      <c r="G158" s="146"/>
      <c r="H158" s="146"/>
      <c r="I158" s="263"/>
    </row>
    <row r="159" spans="1:9" ht="14.25">
      <c r="A159" s="90">
        <v>149</v>
      </c>
      <c r="B159" s="112"/>
      <c r="C159" s="157"/>
      <c r="D159" s="157">
        <v>2460</v>
      </c>
      <c r="E159" s="157"/>
      <c r="F159" s="22" t="s">
        <v>976</v>
      </c>
      <c r="G159" s="146">
        <v>2460</v>
      </c>
      <c r="H159" s="146" t="s">
        <v>977</v>
      </c>
      <c r="I159" s="262" t="s">
        <v>978</v>
      </c>
    </row>
    <row r="160" spans="1:9" ht="14.25">
      <c r="A160" s="90">
        <v>150</v>
      </c>
      <c r="B160" s="117"/>
      <c r="C160" s="53"/>
      <c r="D160" s="53"/>
      <c r="E160" s="8">
        <v>2461</v>
      </c>
      <c r="F160" s="165" t="s">
        <v>976</v>
      </c>
      <c r="G160" s="146"/>
      <c r="H160" s="146"/>
      <c r="I160" s="263"/>
    </row>
    <row r="161" spans="1:9" ht="14.25">
      <c r="A161" s="90">
        <v>151</v>
      </c>
      <c r="B161" s="112"/>
      <c r="C161" s="157"/>
      <c r="D161" s="157">
        <v>2470</v>
      </c>
      <c r="E161" s="157"/>
      <c r="F161" s="22" t="s">
        <v>979</v>
      </c>
      <c r="G161" s="146">
        <v>2470</v>
      </c>
      <c r="H161" s="146" t="s">
        <v>980</v>
      </c>
      <c r="I161" s="262" t="s">
        <v>981</v>
      </c>
    </row>
    <row r="162" spans="1:9" ht="14.25">
      <c r="A162" s="90">
        <v>152</v>
      </c>
      <c r="B162" s="117"/>
      <c r="C162" s="53"/>
      <c r="D162" s="53"/>
      <c r="E162" s="8">
        <v>2471</v>
      </c>
      <c r="F162" s="165" t="s">
        <v>982</v>
      </c>
      <c r="G162" s="146"/>
      <c r="H162" s="146"/>
      <c r="I162" s="263"/>
    </row>
    <row r="163" spans="1:9" ht="14.25">
      <c r="A163" s="90">
        <v>153</v>
      </c>
      <c r="B163" s="112"/>
      <c r="C163" s="157"/>
      <c r="D163" s="157">
        <v>2480</v>
      </c>
      <c r="E163" s="157"/>
      <c r="F163" s="22" t="s">
        <v>983</v>
      </c>
      <c r="G163" s="146">
        <v>2480</v>
      </c>
      <c r="H163" s="146" t="s">
        <v>984</v>
      </c>
      <c r="I163" s="262" t="s">
        <v>985</v>
      </c>
    </row>
    <row r="164" spans="1:9" ht="14.25">
      <c r="A164" s="90">
        <v>154</v>
      </c>
      <c r="B164" s="117"/>
      <c r="C164" s="53"/>
      <c r="D164" s="53"/>
      <c r="E164" s="8">
        <v>2481</v>
      </c>
      <c r="F164" s="165" t="s">
        <v>986</v>
      </c>
      <c r="G164" s="146"/>
      <c r="H164" s="146"/>
      <c r="I164" s="263"/>
    </row>
    <row r="165" spans="1:9" ht="14.25">
      <c r="A165" s="90">
        <v>155</v>
      </c>
      <c r="B165" s="112"/>
      <c r="C165" s="157"/>
      <c r="D165" s="157">
        <v>2490</v>
      </c>
      <c r="E165" s="157"/>
      <c r="F165" s="22" t="s">
        <v>987</v>
      </c>
      <c r="G165" s="146">
        <v>2490</v>
      </c>
      <c r="H165" s="146" t="s">
        <v>988</v>
      </c>
      <c r="I165" s="262" t="s">
        <v>989</v>
      </c>
    </row>
    <row r="166" spans="1:9" ht="14.25">
      <c r="A166" s="90">
        <v>156</v>
      </c>
      <c r="B166" s="117"/>
      <c r="C166" s="53"/>
      <c r="D166" s="53"/>
      <c r="E166" s="8">
        <v>2491</v>
      </c>
      <c r="F166" s="165" t="s">
        <v>990</v>
      </c>
      <c r="G166" s="146"/>
      <c r="H166" s="146"/>
      <c r="I166" s="263"/>
    </row>
    <row r="167" spans="1:9" ht="14.25">
      <c r="A167" s="90">
        <v>157</v>
      </c>
      <c r="B167" s="133"/>
      <c r="C167" s="25">
        <v>2500</v>
      </c>
      <c r="D167" s="25"/>
      <c r="E167" s="25"/>
      <c r="F167" s="14" t="s">
        <v>935</v>
      </c>
      <c r="G167" s="146">
        <v>2500</v>
      </c>
      <c r="H167" s="146" t="s">
        <v>991</v>
      </c>
      <c r="I167" s="261" t="s">
        <v>992</v>
      </c>
    </row>
    <row r="168" spans="1:9" ht="14.25">
      <c r="A168" s="90">
        <v>158</v>
      </c>
      <c r="B168" s="112"/>
      <c r="C168" s="157"/>
      <c r="D168" s="157">
        <v>2510</v>
      </c>
      <c r="E168" s="157"/>
      <c r="F168" s="22" t="s">
        <v>993</v>
      </c>
      <c r="G168" s="146">
        <v>2510</v>
      </c>
      <c r="H168" s="146" t="s">
        <v>994</v>
      </c>
      <c r="I168" s="262" t="s">
        <v>995</v>
      </c>
    </row>
    <row r="169" spans="1:9" ht="14.25">
      <c r="A169" s="90">
        <v>159</v>
      </c>
      <c r="B169" s="117"/>
      <c r="C169" s="53"/>
      <c r="D169" s="53"/>
      <c r="E169" s="8">
        <v>2511</v>
      </c>
      <c r="F169" s="165" t="s">
        <v>996</v>
      </c>
      <c r="G169" s="146"/>
      <c r="H169" s="146"/>
      <c r="I169" s="263"/>
    </row>
    <row r="170" spans="1:9" ht="14.25">
      <c r="A170" s="90">
        <v>160</v>
      </c>
      <c r="B170" s="112"/>
      <c r="C170" s="157"/>
      <c r="D170" s="157">
        <v>2520</v>
      </c>
      <c r="E170" s="157"/>
      <c r="F170" s="22" t="s">
        <v>997</v>
      </c>
      <c r="G170" s="146">
        <v>2520</v>
      </c>
      <c r="H170" s="146" t="s">
        <v>998</v>
      </c>
      <c r="I170" s="262" t="s">
        <v>999</v>
      </c>
    </row>
    <row r="171" spans="1:9" ht="14.25">
      <c r="A171" s="90">
        <v>161</v>
      </c>
      <c r="B171" s="117"/>
      <c r="C171" s="53"/>
      <c r="D171" s="53"/>
      <c r="E171" s="8">
        <v>2521</v>
      </c>
      <c r="F171" s="165" t="s">
        <v>1000</v>
      </c>
      <c r="G171" s="146"/>
      <c r="H171" s="146"/>
      <c r="I171" s="263"/>
    </row>
    <row r="172" spans="1:9" ht="14.25">
      <c r="A172" s="90">
        <v>162</v>
      </c>
      <c r="B172" s="117"/>
      <c r="C172" s="53"/>
      <c r="D172" s="53"/>
      <c r="E172" s="8">
        <v>2522</v>
      </c>
      <c r="F172" s="165" t="s">
        <v>1001</v>
      </c>
      <c r="G172" s="146"/>
      <c r="H172" s="146"/>
      <c r="I172" s="263"/>
    </row>
    <row r="173" spans="1:9" ht="14.25">
      <c r="A173" s="90">
        <v>163</v>
      </c>
      <c r="B173" s="112"/>
      <c r="C173" s="157"/>
      <c r="D173" s="157">
        <v>2530</v>
      </c>
      <c r="E173" s="157"/>
      <c r="F173" s="22" t="s">
        <v>1002</v>
      </c>
      <c r="G173" s="146">
        <v>2530</v>
      </c>
      <c r="H173" s="146" t="s">
        <v>1003</v>
      </c>
      <c r="I173" s="262" t="s">
        <v>1004</v>
      </c>
    </row>
    <row r="174" spans="1:9" ht="14.25">
      <c r="A174" s="90">
        <v>164</v>
      </c>
      <c r="B174" s="117"/>
      <c r="C174" s="53"/>
      <c r="D174" s="53"/>
      <c r="E174" s="8">
        <v>2531</v>
      </c>
      <c r="F174" s="165" t="s">
        <v>1002</v>
      </c>
      <c r="G174" s="146"/>
      <c r="H174" s="146"/>
      <c r="I174" s="263"/>
    </row>
    <row r="175" spans="1:9" ht="14.25">
      <c r="A175" s="90">
        <v>165</v>
      </c>
      <c r="B175" s="112"/>
      <c r="C175" s="157"/>
      <c r="D175" s="157">
        <v>2540</v>
      </c>
      <c r="E175" s="157"/>
      <c r="F175" s="22" t="s">
        <v>1005</v>
      </c>
      <c r="G175" s="146">
        <v>2540</v>
      </c>
      <c r="H175" s="146" t="s">
        <v>1006</v>
      </c>
      <c r="I175" s="262" t="s">
        <v>1007</v>
      </c>
    </row>
    <row r="176" spans="1:9" ht="14.25">
      <c r="A176" s="90">
        <v>166</v>
      </c>
      <c r="B176" s="117"/>
      <c r="C176" s="53"/>
      <c r="D176" s="53"/>
      <c r="E176" s="8">
        <v>2541</v>
      </c>
      <c r="F176" s="165" t="s">
        <v>1005</v>
      </c>
      <c r="G176" s="146"/>
      <c r="H176" s="146"/>
      <c r="I176" s="263"/>
    </row>
    <row r="177" spans="1:9" ht="14.25">
      <c r="A177" s="90">
        <v>167</v>
      </c>
      <c r="B177" s="112"/>
      <c r="C177" s="157"/>
      <c r="D177" s="157">
        <v>2550</v>
      </c>
      <c r="E177" s="157"/>
      <c r="F177" s="22" t="s">
        <v>1008</v>
      </c>
      <c r="G177" s="146">
        <v>2550</v>
      </c>
      <c r="H177" s="146" t="s">
        <v>1009</v>
      </c>
      <c r="I177" s="262" t="s">
        <v>1010</v>
      </c>
    </row>
    <row r="178" spans="1:9" ht="14.25">
      <c r="A178" s="90">
        <v>168</v>
      </c>
      <c r="B178" s="117"/>
      <c r="C178" s="53"/>
      <c r="D178" s="53"/>
      <c r="E178" s="8">
        <v>2551</v>
      </c>
      <c r="F178" s="165" t="s">
        <v>1008</v>
      </c>
      <c r="G178" s="146"/>
      <c r="H178" s="146"/>
      <c r="I178" s="263"/>
    </row>
    <row r="179" spans="1:9" ht="14.25">
      <c r="A179" s="90">
        <v>169</v>
      </c>
      <c r="B179" s="112"/>
      <c r="C179" s="157"/>
      <c r="D179" s="157">
        <v>2560</v>
      </c>
      <c r="E179" s="157"/>
      <c r="F179" s="22" t="s">
        <v>1011</v>
      </c>
      <c r="G179" s="146">
        <v>2560</v>
      </c>
      <c r="H179" s="146" t="s">
        <v>1012</v>
      </c>
      <c r="I179" s="262" t="s">
        <v>1013</v>
      </c>
    </row>
    <row r="180" spans="1:9" ht="14.25">
      <c r="A180" s="90">
        <v>170</v>
      </c>
      <c r="B180" s="117"/>
      <c r="C180" s="53"/>
      <c r="D180" s="53"/>
      <c r="E180" s="8">
        <v>2561</v>
      </c>
      <c r="F180" s="165" t="s">
        <v>1011</v>
      </c>
      <c r="G180" s="146"/>
      <c r="H180" s="146"/>
      <c r="I180" s="263"/>
    </row>
    <row r="181" spans="1:9" ht="14.25">
      <c r="A181" s="90">
        <v>171</v>
      </c>
      <c r="B181" s="112"/>
      <c r="C181" s="157"/>
      <c r="D181" s="157">
        <v>2590</v>
      </c>
      <c r="E181" s="157"/>
      <c r="F181" s="22" t="s">
        <v>1014</v>
      </c>
      <c r="G181" s="146">
        <v>2590</v>
      </c>
      <c r="H181" s="146" t="s">
        <v>1015</v>
      </c>
      <c r="I181" s="262" t="s">
        <v>1016</v>
      </c>
    </row>
    <row r="182" spans="1:9" ht="14.25">
      <c r="A182" s="90">
        <v>172</v>
      </c>
      <c r="B182" s="133"/>
      <c r="C182" s="25">
        <v>2600</v>
      </c>
      <c r="D182" s="25"/>
      <c r="E182" s="25"/>
      <c r="F182" s="14" t="s">
        <v>1017</v>
      </c>
      <c r="G182" s="146">
        <v>2600</v>
      </c>
      <c r="H182" s="146" t="s">
        <v>1018</v>
      </c>
      <c r="I182" s="261" t="s">
        <v>1019</v>
      </c>
    </row>
    <row r="183" spans="1:9" ht="14.25">
      <c r="A183" s="90">
        <v>173</v>
      </c>
      <c r="B183" s="112"/>
      <c r="C183" s="157"/>
      <c r="D183" s="157">
        <v>2610</v>
      </c>
      <c r="E183" s="157"/>
      <c r="F183" s="22" t="s">
        <v>1017</v>
      </c>
      <c r="G183" s="146">
        <v>2610</v>
      </c>
      <c r="H183" s="146" t="s">
        <v>1020</v>
      </c>
      <c r="I183" s="262" t="s">
        <v>1021</v>
      </c>
    </row>
    <row r="184" spans="1:9" ht="14.25">
      <c r="A184" s="90">
        <v>174</v>
      </c>
      <c r="B184" s="117"/>
      <c r="C184" s="53"/>
      <c r="D184" s="53"/>
      <c r="E184" s="8">
        <v>2611</v>
      </c>
      <c r="F184" s="165" t="s">
        <v>1022</v>
      </c>
      <c r="G184" s="146"/>
      <c r="H184" s="146"/>
      <c r="I184" s="263"/>
    </row>
    <row r="185" spans="1:9" ht="14.25">
      <c r="A185" s="90">
        <v>175</v>
      </c>
      <c r="B185" s="117"/>
      <c r="C185" s="53"/>
      <c r="D185" s="53"/>
      <c r="E185" s="8">
        <v>2612</v>
      </c>
      <c r="F185" s="165" t="s">
        <v>1023</v>
      </c>
      <c r="G185" s="146"/>
      <c r="H185" s="146"/>
      <c r="I185" s="263"/>
    </row>
    <row r="186" spans="1:9" ht="14.25">
      <c r="A186" s="90">
        <v>176</v>
      </c>
      <c r="B186" s="117"/>
      <c r="C186" s="53"/>
      <c r="D186" s="53"/>
      <c r="E186" s="8">
        <v>2613</v>
      </c>
      <c r="F186" s="165" t="s">
        <v>1024</v>
      </c>
      <c r="G186" s="146"/>
      <c r="H186" s="146"/>
      <c r="I186" s="263"/>
    </row>
    <row r="187" spans="1:9" ht="14.25">
      <c r="A187" s="90">
        <v>177</v>
      </c>
      <c r="B187" s="112"/>
      <c r="C187" s="157"/>
      <c r="D187" s="157">
        <v>2620</v>
      </c>
      <c r="E187" s="157"/>
      <c r="F187" s="22" t="s">
        <v>1025</v>
      </c>
      <c r="G187" s="146">
        <v>2620</v>
      </c>
      <c r="H187" s="146" t="s">
        <v>1026</v>
      </c>
      <c r="I187" s="262" t="s">
        <v>1027</v>
      </c>
    </row>
    <row r="188" spans="1:9" ht="14.25">
      <c r="A188" s="90">
        <v>178</v>
      </c>
      <c r="B188" s="117"/>
      <c r="C188" s="53"/>
      <c r="D188" s="53"/>
      <c r="E188" s="8">
        <v>2621</v>
      </c>
      <c r="F188" s="165" t="s">
        <v>1025</v>
      </c>
      <c r="G188" s="146"/>
      <c r="H188" s="146"/>
      <c r="I188" s="263"/>
    </row>
    <row r="189" spans="1:9" ht="14.25">
      <c r="A189" s="90">
        <v>179</v>
      </c>
      <c r="B189" s="133"/>
      <c r="C189" s="25">
        <v>2700</v>
      </c>
      <c r="D189" s="25"/>
      <c r="E189" s="25"/>
      <c r="F189" s="14" t="s">
        <v>1028</v>
      </c>
      <c r="G189" s="146">
        <v>2700</v>
      </c>
      <c r="H189" s="146" t="s">
        <v>1029</v>
      </c>
      <c r="I189" s="261" t="s">
        <v>1030</v>
      </c>
    </row>
    <row r="190" spans="1:9" ht="14.25">
      <c r="A190" s="90">
        <v>180</v>
      </c>
      <c r="B190" s="112"/>
      <c r="C190" s="157"/>
      <c r="D190" s="157">
        <v>2710</v>
      </c>
      <c r="E190" s="157"/>
      <c r="F190" s="22" t="s">
        <v>1031</v>
      </c>
      <c r="G190" s="146">
        <v>2710</v>
      </c>
      <c r="H190" s="146" t="s">
        <v>1032</v>
      </c>
      <c r="I190" s="262" t="s">
        <v>1033</v>
      </c>
    </row>
    <row r="191" spans="1:9" ht="14.25">
      <c r="A191" s="90">
        <v>181</v>
      </c>
      <c r="B191" s="117"/>
      <c r="C191" s="53"/>
      <c r="D191" s="53"/>
      <c r="E191" s="8">
        <v>2711</v>
      </c>
      <c r="F191" s="165" t="s">
        <v>1031</v>
      </c>
      <c r="G191" s="146"/>
      <c r="H191" s="146"/>
      <c r="I191" s="263"/>
    </row>
    <row r="192" spans="1:9" ht="14.25">
      <c r="A192" s="90">
        <v>182</v>
      </c>
      <c r="B192" s="112"/>
      <c r="C192" s="157"/>
      <c r="D192" s="157">
        <v>2720</v>
      </c>
      <c r="E192" s="157"/>
      <c r="F192" s="22" t="s">
        <v>1034</v>
      </c>
      <c r="G192" s="146">
        <v>2720</v>
      </c>
      <c r="H192" s="146" t="s">
        <v>1035</v>
      </c>
      <c r="I192" s="262" t="s">
        <v>1036</v>
      </c>
    </row>
    <row r="193" spans="1:9" ht="14.25">
      <c r="A193" s="90">
        <v>183</v>
      </c>
      <c r="B193" s="117"/>
      <c r="C193" s="53"/>
      <c r="D193" s="53"/>
      <c r="E193" s="8">
        <v>2721</v>
      </c>
      <c r="F193" s="165" t="s">
        <v>1037</v>
      </c>
      <c r="G193" s="146"/>
      <c r="H193" s="146"/>
      <c r="I193" s="263"/>
    </row>
    <row r="194" spans="1:9" ht="14.25">
      <c r="A194" s="90">
        <v>184</v>
      </c>
      <c r="B194" s="117"/>
      <c r="C194" s="53"/>
      <c r="D194" s="53"/>
      <c r="E194" s="8">
        <v>2722</v>
      </c>
      <c r="F194" s="165" t="s">
        <v>1038</v>
      </c>
      <c r="G194" s="146"/>
      <c r="H194" s="146"/>
      <c r="I194" s="263"/>
    </row>
    <row r="195" spans="1:9" ht="14.25">
      <c r="A195" s="90">
        <v>185</v>
      </c>
      <c r="B195" s="112"/>
      <c r="C195" s="157"/>
      <c r="D195" s="157">
        <v>2730</v>
      </c>
      <c r="E195" s="157"/>
      <c r="F195" s="22" t="s">
        <v>1039</v>
      </c>
      <c r="G195" s="146">
        <v>2730</v>
      </c>
      <c r="H195" s="146" t="s">
        <v>1040</v>
      </c>
      <c r="I195" s="262" t="s">
        <v>1041</v>
      </c>
    </row>
    <row r="196" spans="1:9" ht="14.25">
      <c r="A196" s="90">
        <v>186</v>
      </c>
      <c r="B196" s="117"/>
      <c r="C196" s="53"/>
      <c r="D196" s="53"/>
      <c r="E196" s="8">
        <v>2731</v>
      </c>
      <c r="F196" s="165" t="s">
        <v>1039</v>
      </c>
      <c r="G196" s="146"/>
      <c r="H196" s="146"/>
      <c r="I196" s="263"/>
    </row>
    <row r="197" spans="1:9" ht="14.25">
      <c r="A197" s="90">
        <v>187</v>
      </c>
      <c r="B197" s="112"/>
      <c r="C197" s="157"/>
      <c r="D197" s="157">
        <v>2740</v>
      </c>
      <c r="E197" s="157"/>
      <c r="F197" s="22" t="s">
        <v>1042</v>
      </c>
      <c r="G197" s="146">
        <v>2740</v>
      </c>
      <c r="H197" s="146" t="s">
        <v>1043</v>
      </c>
      <c r="I197" s="262" t="s">
        <v>1044</v>
      </c>
    </row>
    <row r="198" spans="1:9" ht="14.25">
      <c r="A198" s="90">
        <v>188</v>
      </c>
      <c r="B198" s="117"/>
      <c r="C198" s="53"/>
      <c r="D198" s="53"/>
      <c r="E198" s="8">
        <v>2741</v>
      </c>
      <c r="F198" s="165" t="s">
        <v>1042</v>
      </c>
      <c r="G198" s="146"/>
      <c r="H198" s="146"/>
      <c r="I198" s="263"/>
    </row>
    <row r="199" spans="1:9" ht="14.25">
      <c r="A199" s="90">
        <v>189</v>
      </c>
      <c r="B199" s="112"/>
      <c r="C199" s="157"/>
      <c r="D199" s="157">
        <v>2750</v>
      </c>
      <c r="E199" s="157"/>
      <c r="F199" s="22" t="s">
        <v>1045</v>
      </c>
      <c r="G199" s="146">
        <v>2750</v>
      </c>
      <c r="H199" s="146" t="s">
        <v>1046</v>
      </c>
      <c r="I199" s="262" t="s">
        <v>1047</v>
      </c>
    </row>
    <row r="200" spans="1:9" ht="14.25">
      <c r="A200" s="90">
        <v>190</v>
      </c>
      <c r="B200" s="117"/>
      <c r="C200" s="53"/>
      <c r="D200" s="53"/>
      <c r="E200" s="8">
        <v>2751</v>
      </c>
      <c r="F200" s="165" t="s">
        <v>1045</v>
      </c>
      <c r="G200" s="146"/>
      <c r="H200" s="146"/>
      <c r="I200" s="263"/>
    </row>
    <row r="201" spans="1:9" ht="14.25">
      <c r="A201" s="90">
        <v>191</v>
      </c>
      <c r="B201" s="133"/>
      <c r="C201" s="25">
        <v>2800</v>
      </c>
      <c r="D201" s="25"/>
      <c r="E201" s="25"/>
      <c r="F201" s="14" t="s">
        <v>1048</v>
      </c>
      <c r="G201" s="146">
        <v>2800</v>
      </c>
      <c r="H201" s="146" t="s">
        <v>1049</v>
      </c>
      <c r="I201" s="261" t="s">
        <v>1050</v>
      </c>
    </row>
    <row r="202" spans="1:9" ht="14.25">
      <c r="A202" s="90">
        <v>192</v>
      </c>
      <c r="B202" s="112"/>
      <c r="C202" s="157"/>
      <c r="D202" s="157">
        <v>2810</v>
      </c>
      <c r="E202" s="157"/>
      <c r="F202" s="22" t="s">
        <v>1051</v>
      </c>
      <c r="G202" s="146">
        <v>2810</v>
      </c>
      <c r="H202" s="146" t="s">
        <v>1052</v>
      </c>
      <c r="I202" s="262" t="s">
        <v>1053</v>
      </c>
    </row>
    <row r="203" spans="1:9" ht="14.25">
      <c r="A203" s="90">
        <v>193</v>
      </c>
      <c r="B203" s="117"/>
      <c r="C203" s="53"/>
      <c r="D203" s="53"/>
      <c r="E203" s="8">
        <v>2811</v>
      </c>
      <c r="F203" s="165" t="s">
        <v>1051</v>
      </c>
      <c r="G203" s="146"/>
      <c r="H203" s="146"/>
      <c r="I203" s="263"/>
    </row>
    <row r="204" spans="1:9" ht="14.25">
      <c r="A204" s="90">
        <v>194</v>
      </c>
      <c r="B204" s="112"/>
      <c r="C204" s="157"/>
      <c r="D204" s="157">
        <v>2820</v>
      </c>
      <c r="E204" s="157"/>
      <c r="F204" s="22" t="s">
        <v>1054</v>
      </c>
      <c r="G204" s="146">
        <v>2820</v>
      </c>
      <c r="H204" s="146" t="s">
        <v>1055</v>
      </c>
      <c r="I204" s="262" t="s">
        <v>1056</v>
      </c>
    </row>
    <row r="205" spans="1:9" ht="14.25">
      <c r="A205" s="90">
        <v>195</v>
      </c>
      <c r="B205" s="117"/>
      <c r="C205" s="53"/>
      <c r="D205" s="53"/>
      <c r="E205" s="8">
        <v>2821</v>
      </c>
      <c r="F205" s="165" t="s">
        <v>1054</v>
      </c>
      <c r="G205" s="146"/>
      <c r="H205" s="146"/>
      <c r="I205" s="263"/>
    </row>
    <row r="206" spans="1:9" ht="14.25">
      <c r="A206" s="90">
        <v>196</v>
      </c>
      <c r="B206" s="112"/>
      <c r="C206" s="157"/>
      <c r="D206" s="157">
        <v>2830</v>
      </c>
      <c r="E206" s="157"/>
      <c r="F206" s="22" t="s">
        <v>1057</v>
      </c>
      <c r="G206" s="146">
        <v>2830</v>
      </c>
      <c r="H206" s="146" t="s">
        <v>1058</v>
      </c>
      <c r="I206" s="262" t="s">
        <v>1059</v>
      </c>
    </row>
    <row r="207" spans="1:9" ht="14.25">
      <c r="A207" s="90">
        <v>197</v>
      </c>
      <c r="B207" s="117"/>
      <c r="C207" s="53"/>
      <c r="D207" s="53"/>
      <c r="E207" s="8">
        <v>2831</v>
      </c>
      <c r="F207" s="165" t="s">
        <v>1060</v>
      </c>
      <c r="G207" s="146"/>
      <c r="H207" s="146"/>
      <c r="I207" s="263"/>
    </row>
    <row r="208" spans="1:9" ht="14.25">
      <c r="A208" s="90">
        <v>198</v>
      </c>
      <c r="B208" s="133"/>
      <c r="C208" s="25">
        <v>2900</v>
      </c>
      <c r="D208" s="25"/>
      <c r="E208" s="25"/>
      <c r="F208" s="14" t="s">
        <v>1061</v>
      </c>
      <c r="G208" s="146">
        <v>2900</v>
      </c>
      <c r="H208" s="146" t="s">
        <v>1062</v>
      </c>
      <c r="I208" s="261" t="s">
        <v>1063</v>
      </c>
    </row>
    <row r="209" spans="1:9" ht="14.25">
      <c r="A209" s="90">
        <v>199</v>
      </c>
      <c r="B209" s="112"/>
      <c r="C209" s="157"/>
      <c r="D209" s="157">
        <v>2910</v>
      </c>
      <c r="E209" s="157"/>
      <c r="F209" s="22" t="s">
        <v>1064</v>
      </c>
      <c r="G209" s="146">
        <v>2910</v>
      </c>
      <c r="H209" s="146" t="s">
        <v>1065</v>
      </c>
      <c r="I209" s="262" t="s">
        <v>1066</v>
      </c>
    </row>
    <row r="210" spans="1:9" ht="14.25">
      <c r="A210" s="90">
        <v>200</v>
      </c>
      <c r="B210" s="117"/>
      <c r="C210" s="53"/>
      <c r="D210" s="53"/>
      <c r="E210" s="8">
        <v>2911</v>
      </c>
      <c r="F210" s="165" t="s">
        <v>1064</v>
      </c>
      <c r="G210" s="146"/>
      <c r="H210" s="146"/>
      <c r="I210" s="263"/>
    </row>
    <row r="211" spans="1:9" ht="14.25">
      <c r="A211" s="90">
        <v>201</v>
      </c>
      <c r="B211" s="112"/>
      <c r="C211" s="157"/>
      <c r="D211" s="157">
        <v>2920</v>
      </c>
      <c r="E211" s="157"/>
      <c r="F211" s="22" t="s">
        <v>1067</v>
      </c>
      <c r="G211" s="146">
        <v>2920</v>
      </c>
      <c r="H211" s="146" t="s">
        <v>1068</v>
      </c>
      <c r="I211" s="262" t="s">
        <v>1069</v>
      </c>
    </row>
    <row r="212" spans="1:9" ht="14.25">
      <c r="A212" s="90">
        <v>202</v>
      </c>
      <c r="B212" s="117"/>
      <c r="C212" s="53"/>
      <c r="D212" s="53"/>
      <c r="E212" s="8">
        <v>2921</v>
      </c>
      <c r="F212" s="165" t="s">
        <v>1067</v>
      </c>
      <c r="G212" s="146"/>
      <c r="H212" s="146"/>
      <c r="I212" s="263"/>
    </row>
    <row r="213" spans="1:9" ht="14.25">
      <c r="A213" s="90">
        <v>203</v>
      </c>
      <c r="B213" s="112"/>
      <c r="C213" s="157"/>
      <c r="D213" s="157">
        <v>2930</v>
      </c>
      <c r="E213" s="157"/>
      <c r="F213" s="22" t="s">
        <v>1070</v>
      </c>
      <c r="G213" s="146">
        <v>2930</v>
      </c>
      <c r="H213" s="146" t="s">
        <v>1071</v>
      </c>
      <c r="I213" s="262" t="s">
        <v>1072</v>
      </c>
    </row>
    <row r="214" spans="1:9" ht="14.25">
      <c r="A214" s="90">
        <v>204</v>
      </c>
      <c r="B214" s="117"/>
      <c r="C214" s="53"/>
      <c r="D214" s="53"/>
      <c r="E214" s="8">
        <v>2931</v>
      </c>
      <c r="F214" s="165" t="s">
        <v>1073</v>
      </c>
      <c r="G214" s="146"/>
      <c r="H214" s="146"/>
      <c r="I214" s="263"/>
    </row>
    <row r="215" spans="1:9" ht="14.25">
      <c r="A215" s="90">
        <v>205</v>
      </c>
      <c r="B215" s="117"/>
      <c r="C215" s="53"/>
      <c r="D215" s="53"/>
      <c r="E215" s="8">
        <v>2932</v>
      </c>
      <c r="F215" s="165" t="s">
        <v>1074</v>
      </c>
      <c r="G215" s="146"/>
      <c r="H215" s="146"/>
      <c r="I215" s="263"/>
    </row>
    <row r="216" spans="1:9" ht="14.25">
      <c r="A216" s="90">
        <v>206</v>
      </c>
      <c r="B216" s="112"/>
      <c r="C216" s="157"/>
      <c r="D216" s="157">
        <v>2940</v>
      </c>
      <c r="E216" s="157"/>
      <c r="F216" s="22" t="s">
        <v>1075</v>
      </c>
      <c r="G216" s="146">
        <v>2940</v>
      </c>
      <c r="H216" s="146" t="s">
        <v>1076</v>
      </c>
      <c r="I216" s="262" t="s">
        <v>1077</v>
      </c>
    </row>
    <row r="217" spans="1:9" ht="14.25">
      <c r="A217" s="90">
        <v>207</v>
      </c>
      <c r="B217" s="117"/>
      <c r="C217" s="53"/>
      <c r="D217" s="53"/>
      <c r="E217" s="8">
        <v>2941</v>
      </c>
      <c r="F217" s="165" t="s">
        <v>1075</v>
      </c>
      <c r="G217" s="146"/>
      <c r="H217" s="146"/>
      <c r="I217" s="263"/>
    </row>
    <row r="218" spans="1:9" ht="14.25">
      <c r="A218" s="90">
        <v>208</v>
      </c>
      <c r="B218" s="112"/>
      <c r="C218" s="157"/>
      <c r="D218" s="157">
        <v>2950</v>
      </c>
      <c r="E218" s="157"/>
      <c r="F218" s="22" t="s">
        <v>1078</v>
      </c>
      <c r="G218" s="146">
        <v>2950</v>
      </c>
      <c r="H218" s="146" t="s">
        <v>1079</v>
      </c>
      <c r="I218" s="262" t="s">
        <v>1080</v>
      </c>
    </row>
    <row r="219" spans="1:9" ht="14.25">
      <c r="A219" s="90">
        <v>209</v>
      </c>
      <c r="B219" s="117"/>
      <c r="C219" s="53"/>
      <c r="D219" s="53"/>
      <c r="E219" s="8">
        <v>2951</v>
      </c>
      <c r="F219" s="165" t="s">
        <v>1081</v>
      </c>
      <c r="G219" s="146"/>
      <c r="H219" s="146"/>
      <c r="I219" s="263"/>
    </row>
    <row r="220" spans="1:9" ht="14.25">
      <c r="A220" s="90">
        <v>210</v>
      </c>
      <c r="B220" s="112"/>
      <c r="C220" s="157"/>
      <c r="D220" s="157">
        <v>2960</v>
      </c>
      <c r="E220" s="157"/>
      <c r="F220" s="22" t="s">
        <v>1082</v>
      </c>
      <c r="G220" s="146">
        <v>2960</v>
      </c>
      <c r="H220" s="146" t="s">
        <v>1083</v>
      </c>
      <c r="I220" s="262" t="s">
        <v>1084</v>
      </c>
    </row>
    <row r="221" spans="1:9" ht="14.25">
      <c r="A221" s="90">
        <v>211</v>
      </c>
      <c r="B221" s="117"/>
      <c r="C221" s="53"/>
      <c r="D221" s="53"/>
      <c r="E221" s="8">
        <v>2961</v>
      </c>
      <c r="F221" s="165" t="s">
        <v>1082</v>
      </c>
      <c r="G221" s="146"/>
      <c r="H221" s="146"/>
      <c r="I221" s="263"/>
    </row>
    <row r="222" spans="1:9" ht="14.25">
      <c r="A222" s="90">
        <v>212</v>
      </c>
      <c r="B222" s="112"/>
      <c r="C222" s="157"/>
      <c r="D222" s="157">
        <v>2970</v>
      </c>
      <c r="E222" s="157"/>
      <c r="F222" s="22" t="s">
        <v>1085</v>
      </c>
      <c r="G222" s="146">
        <v>2970</v>
      </c>
      <c r="H222" s="146" t="s">
        <v>1086</v>
      </c>
      <c r="I222" s="262" t="s">
        <v>1087</v>
      </c>
    </row>
    <row r="223" spans="1:9" ht="14.25">
      <c r="A223" s="90">
        <v>213</v>
      </c>
      <c r="B223" s="117"/>
      <c r="C223" s="53"/>
      <c r="D223" s="53"/>
      <c r="E223" s="8">
        <v>2971</v>
      </c>
      <c r="F223" s="165" t="s">
        <v>1085</v>
      </c>
      <c r="G223" s="146"/>
      <c r="H223" s="146"/>
      <c r="I223" s="263"/>
    </row>
    <row r="224" spans="1:9" ht="14.25">
      <c r="A224" s="90">
        <v>214</v>
      </c>
      <c r="B224" s="112"/>
      <c r="C224" s="157"/>
      <c r="D224" s="157">
        <v>2980</v>
      </c>
      <c r="E224" s="157"/>
      <c r="F224" s="22" t="s">
        <v>1088</v>
      </c>
      <c r="G224" s="146">
        <v>2980</v>
      </c>
      <c r="H224" s="146" t="s">
        <v>1089</v>
      </c>
      <c r="I224" s="262" t="s">
        <v>1090</v>
      </c>
    </row>
    <row r="225" spans="1:9" ht="14.25">
      <c r="A225" s="90">
        <v>215</v>
      </c>
      <c r="B225" s="117"/>
      <c r="C225" s="53"/>
      <c r="D225" s="53"/>
      <c r="E225" s="8">
        <v>2981</v>
      </c>
      <c r="F225" s="165" t="s">
        <v>1088</v>
      </c>
      <c r="G225" s="146"/>
      <c r="H225" s="146"/>
      <c r="I225" s="263"/>
    </row>
    <row r="226" spans="1:9" ht="14.25">
      <c r="A226" s="90">
        <v>216</v>
      </c>
      <c r="B226" s="112"/>
      <c r="C226" s="157"/>
      <c r="D226" s="157">
        <v>2990</v>
      </c>
      <c r="E226" s="157"/>
      <c r="F226" s="22" t="s">
        <v>1091</v>
      </c>
      <c r="G226" s="146">
        <v>2990</v>
      </c>
      <c r="H226" s="146" t="s">
        <v>1092</v>
      </c>
      <c r="I226" s="262" t="s">
        <v>1093</v>
      </c>
    </row>
    <row r="227" spans="1:9" ht="14.25">
      <c r="A227" s="90">
        <v>217</v>
      </c>
      <c r="B227" s="117"/>
      <c r="C227" s="53"/>
      <c r="D227" s="53"/>
      <c r="E227" s="8">
        <v>2991</v>
      </c>
      <c r="F227" s="165" t="s">
        <v>1091</v>
      </c>
      <c r="G227" s="146"/>
      <c r="H227" s="146"/>
      <c r="I227" s="263"/>
    </row>
    <row r="228" spans="1:9" ht="14.25">
      <c r="A228" s="90">
        <v>218</v>
      </c>
      <c r="B228" s="43">
        <v>3000</v>
      </c>
      <c r="C228" s="61"/>
      <c r="D228" s="61"/>
      <c r="E228" s="43"/>
      <c r="F228" s="65" t="s">
        <v>1094</v>
      </c>
      <c r="G228" s="146">
        <v>3000</v>
      </c>
      <c r="H228" s="146" t="s">
        <v>1095</v>
      </c>
      <c r="I228" s="265" t="s">
        <v>1096</v>
      </c>
    </row>
    <row r="229" spans="1:9" ht="14.25">
      <c r="A229" s="90">
        <v>219</v>
      </c>
      <c r="B229" s="133"/>
      <c r="C229" s="25">
        <v>3100</v>
      </c>
      <c r="D229" s="25"/>
      <c r="E229" s="25"/>
      <c r="F229" s="14" t="s">
        <v>1097</v>
      </c>
      <c r="G229" s="146">
        <v>3100</v>
      </c>
      <c r="H229" s="146" t="s">
        <v>1098</v>
      </c>
      <c r="I229" s="261" t="s">
        <v>1099</v>
      </c>
    </row>
    <row r="230" spans="1:9" ht="14.25">
      <c r="A230" s="90">
        <v>220</v>
      </c>
      <c r="B230" s="112"/>
      <c r="C230" s="157"/>
      <c r="D230" s="157">
        <v>3110</v>
      </c>
      <c r="E230" s="157"/>
      <c r="F230" s="22" t="s">
        <v>1100</v>
      </c>
      <c r="G230" s="146">
        <v>3110</v>
      </c>
      <c r="H230" s="146" t="s">
        <v>1101</v>
      </c>
      <c r="I230" s="262" t="s">
        <v>1102</v>
      </c>
    </row>
    <row r="231" spans="1:9" ht="14.25">
      <c r="A231" s="90">
        <v>221</v>
      </c>
      <c r="B231" s="117"/>
      <c r="C231" s="53"/>
      <c r="D231" s="53"/>
      <c r="E231" s="8">
        <v>3111</v>
      </c>
      <c r="F231" s="165" t="s">
        <v>1103</v>
      </c>
      <c r="G231" s="146"/>
      <c r="H231" s="146"/>
      <c r="I231" s="263"/>
    </row>
    <row r="232" spans="1:9" ht="14.25">
      <c r="A232" s="90">
        <v>222</v>
      </c>
      <c r="B232" s="117"/>
      <c r="C232" s="53"/>
      <c r="D232" s="53"/>
      <c r="E232" s="8">
        <v>3112</v>
      </c>
      <c r="F232" s="165" t="s">
        <v>1104</v>
      </c>
      <c r="G232" s="146"/>
      <c r="H232" s="146"/>
      <c r="I232" s="263"/>
    </row>
    <row r="233" spans="1:9" ht="14.25">
      <c r="A233" s="90">
        <v>223</v>
      </c>
      <c r="B233" s="112"/>
      <c r="C233" s="157"/>
      <c r="D233" s="157">
        <v>3120</v>
      </c>
      <c r="E233" s="157"/>
      <c r="F233" s="22" t="s">
        <v>1105</v>
      </c>
      <c r="G233" s="146">
        <v>3120</v>
      </c>
      <c r="H233" s="146" t="s">
        <v>1106</v>
      </c>
      <c r="I233" s="262" t="s">
        <v>1107</v>
      </c>
    </row>
    <row r="234" spans="1:9" ht="14.25">
      <c r="A234" s="90">
        <v>224</v>
      </c>
      <c r="B234" s="117"/>
      <c r="C234" s="53"/>
      <c r="D234" s="53"/>
      <c r="E234" s="8">
        <v>3121</v>
      </c>
      <c r="F234" s="165" t="s">
        <v>1108</v>
      </c>
      <c r="G234" s="146"/>
      <c r="H234" s="146"/>
      <c r="I234" s="263"/>
    </row>
    <row r="235" spans="1:9" ht="14.25">
      <c r="A235" s="90">
        <v>225</v>
      </c>
      <c r="B235" s="112"/>
      <c r="C235" s="157"/>
      <c r="D235" s="157">
        <v>3130</v>
      </c>
      <c r="E235" s="157"/>
      <c r="F235" s="22" t="s">
        <v>1109</v>
      </c>
      <c r="G235" s="146">
        <v>3130</v>
      </c>
      <c r="H235" s="146" t="s">
        <v>1110</v>
      </c>
      <c r="I235" s="262" t="s">
        <v>1111</v>
      </c>
    </row>
    <row r="236" spans="1:9" ht="14.25">
      <c r="A236" s="90">
        <v>226</v>
      </c>
      <c r="B236" s="117"/>
      <c r="C236" s="53"/>
      <c r="D236" s="53"/>
      <c r="E236" s="8">
        <v>3131</v>
      </c>
      <c r="F236" s="165" t="s">
        <v>1112</v>
      </c>
      <c r="G236" s="146"/>
      <c r="H236" s="146"/>
      <c r="I236" s="263"/>
    </row>
    <row r="237" spans="1:9" ht="14.25">
      <c r="A237" s="90">
        <v>227</v>
      </c>
      <c r="B237" s="112"/>
      <c r="C237" s="157"/>
      <c r="D237" s="157">
        <v>3140</v>
      </c>
      <c r="E237" s="157"/>
      <c r="F237" s="22" t="s">
        <v>1113</v>
      </c>
      <c r="G237" s="146">
        <v>3140</v>
      </c>
      <c r="H237" s="146" t="s">
        <v>1114</v>
      </c>
      <c r="I237" s="262" t="s">
        <v>1115</v>
      </c>
    </row>
    <row r="238" spans="1:9" ht="14.25">
      <c r="A238" s="90">
        <v>228</v>
      </c>
      <c r="B238" s="117"/>
      <c r="C238" s="53"/>
      <c r="D238" s="53"/>
      <c r="E238" s="8">
        <v>3141</v>
      </c>
      <c r="F238" s="165" t="s">
        <v>1116</v>
      </c>
      <c r="G238" s="146"/>
      <c r="H238" s="146"/>
      <c r="I238" s="263"/>
    </row>
    <row r="239" spans="1:9" ht="14.25">
      <c r="A239" s="90">
        <v>229</v>
      </c>
      <c r="B239" s="112"/>
      <c r="C239" s="157"/>
      <c r="D239" s="157">
        <v>3150</v>
      </c>
      <c r="E239" s="157"/>
      <c r="F239" s="22" t="s">
        <v>1117</v>
      </c>
      <c r="G239" s="146">
        <v>3150</v>
      </c>
      <c r="H239" s="146" t="s">
        <v>1118</v>
      </c>
      <c r="I239" s="262" t="s">
        <v>1119</v>
      </c>
    </row>
    <row r="240" spans="1:9" ht="14.25">
      <c r="A240" s="90">
        <v>230</v>
      </c>
      <c r="B240" s="117"/>
      <c r="C240" s="53"/>
      <c r="D240" s="53"/>
      <c r="E240" s="8">
        <v>3151</v>
      </c>
      <c r="F240" s="165" t="s">
        <v>1120</v>
      </c>
      <c r="G240" s="146"/>
      <c r="H240" s="146"/>
      <c r="I240" s="263"/>
    </row>
    <row r="241" spans="1:9" ht="14.25">
      <c r="A241" s="90">
        <v>231</v>
      </c>
      <c r="B241" s="117"/>
      <c r="C241" s="53"/>
      <c r="D241" s="53"/>
      <c r="E241" s="8">
        <v>3152</v>
      </c>
      <c r="F241" s="165" t="s">
        <v>1121</v>
      </c>
      <c r="G241" s="146"/>
      <c r="H241" s="146"/>
      <c r="I241" s="263"/>
    </row>
    <row r="242" spans="1:9" ht="14.25">
      <c r="A242" s="90">
        <v>232</v>
      </c>
      <c r="B242" s="112"/>
      <c r="C242" s="157"/>
      <c r="D242" s="157">
        <v>3160</v>
      </c>
      <c r="E242" s="157"/>
      <c r="F242" s="22" t="s">
        <v>1122</v>
      </c>
      <c r="G242" s="146">
        <v>3160</v>
      </c>
      <c r="H242" s="146" t="s">
        <v>1123</v>
      </c>
      <c r="I242" s="262" t="s">
        <v>1124</v>
      </c>
    </row>
    <row r="243" spans="1:9" ht="14.25">
      <c r="A243" s="90">
        <v>233</v>
      </c>
      <c r="B243" s="117"/>
      <c r="C243" s="53"/>
      <c r="D243" s="53"/>
      <c r="E243" s="8">
        <v>3161</v>
      </c>
      <c r="F243" s="165" t="s">
        <v>1122</v>
      </c>
      <c r="G243" s="146"/>
      <c r="H243" s="146"/>
      <c r="I243" s="263"/>
    </row>
    <row r="244" spans="1:9" ht="14.25">
      <c r="A244" s="90">
        <v>234</v>
      </c>
      <c r="B244" s="112"/>
      <c r="C244" s="157"/>
      <c r="D244" s="157">
        <v>3170</v>
      </c>
      <c r="E244" s="157"/>
      <c r="F244" s="22" t="s">
        <v>1125</v>
      </c>
      <c r="G244" s="146">
        <v>3170</v>
      </c>
      <c r="H244" s="146" t="s">
        <v>1126</v>
      </c>
      <c r="I244" s="262" t="s">
        <v>1127</v>
      </c>
    </row>
    <row r="245" spans="1:9" ht="14.25">
      <c r="A245" s="90">
        <v>235</v>
      </c>
      <c r="B245" s="117"/>
      <c r="C245" s="53"/>
      <c r="D245" s="53"/>
      <c r="E245" s="8">
        <v>3171</v>
      </c>
      <c r="F245" s="165" t="s">
        <v>1128</v>
      </c>
      <c r="G245" s="146"/>
      <c r="H245" s="146"/>
      <c r="I245" s="263"/>
    </row>
    <row r="246" spans="1:9" ht="14.25">
      <c r="A246" s="90">
        <v>236</v>
      </c>
      <c r="B246" s="117"/>
      <c r="C246" s="53"/>
      <c r="D246" s="53"/>
      <c r="E246" s="8">
        <v>3172</v>
      </c>
      <c r="F246" s="165" t="s">
        <v>1129</v>
      </c>
      <c r="G246" s="146"/>
      <c r="H246" s="146"/>
      <c r="I246" s="263"/>
    </row>
    <row r="247" spans="1:9" ht="14.25">
      <c r="A247" s="90">
        <v>237</v>
      </c>
      <c r="B247" s="117"/>
      <c r="C247" s="53"/>
      <c r="D247" s="53"/>
      <c r="E247" s="8">
        <v>3173</v>
      </c>
      <c r="F247" s="165" t="s">
        <v>1130</v>
      </c>
      <c r="G247" s="146"/>
      <c r="H247" s="146"/>
      <c r="I247" s="263"/>
    </row>
    <row r="248" spans="1:9" ht="14.25">
      <c r="A248" s="90">
        <v>238</v>
      </c>
      <c r="B248" s="112"/>
      <c r="C248" s="157"/>
      <c r="D248" s="157">
        <v>3180</v>
      </c>
      <c r="E248" s="157"/>
      <c r="F248" s="22" t="s">
        <v>1131</v>
      </c>
      <c r="G248" s="146">
        <v>3180</v>
      </c>
      <c r="H248" s="146" t="s">
        <v>1132</v>
      </c>
      <c r="I248" s="262" t="s">
        <v>1133</v>
      </c>
    </row>
    <row r="249" spans="1:9" ht="14.25">
      <c r="A249" s="90">
        <v>239</v>
      </c>
      <c r="B249" s="117"/>
      <c r="C249" s="53"/>
      <c r="D249" s="53"/>
      <c r="E249" s="8">
        <v>3181</v>
      </c>
      <c r="F249" s="165" t="s">
        <v>1134</v>
      </c>
      <c r="G249" s="146"/>
      <c r="H249" s="146"/>
      <c r="I249" s="263"/>
    </row>
    <row r="250" spans="1:9" ht="14.25">
      <c r="A250" s="90">
        <v>240</v>
      </c>
      <c r="B250" s="117"/>
      <c r="C250" s="53"/>
      <c r="D250" s="53"/>
      <c r="E250" s="8">
        <v>3182</v>
      </c>
      <c r="F250" s="165" t="s">
        <v>1135</v>
      </c>
      <c r="G250" s="146"/>
      <c r="H250" s="146"/>
      <c r="I250" s="263"/>
    </row>
    <row r="251" spans="1:9" ht="14.25">
      <c r="A251" s="90">
        <v>241</v>
      </c>
      <c r="B251" s="112"/>
      <c r="C251" s="157"/>
      <c r="D251" s="157">
        <v>3190</v>
      </c>
      <c r="E251" s="157"/>
      <c r="F251" s="22" t="s">
        <v>1136</v>
      </c>
      <c r="G251" s="146">
        <v>3190</v>
      </c>
      <c r="H251" s="146" t="s">
        <v>1137</v>
      </c>
      <c r="I251" s="262" t="s">
        <v>1138</v>
      </c>
    </row>
    <row r="252" spans="1:9" ht="14.25">
      <c r="A252" s="90">
        <v>242</v>
      </c>
      <c r="B252" s="117"/>
      <c r="C252" s="53"/>
      <c r="D252" s="53"/>
      <c r="E252" s="8">
        <v>3191</v>
      </c>
      <c r="F252" s="165" t="s">
        <v>1139</v>
      </c>
      <c r="G252" s="146"/>
      <c r="H252" s="146"/>
      <c r="I252" s="263"/>
    </row>
    <row r="253" spans="1:9" ht="14.25">
      <c r="A253" s="90">
        <v>243</v>
      </c>
      <c r="B253" s="117"/>
      <c r="C253" s="53"/>
      <c r="D253" s="53"/>
      <c r="E253" s="8">
        <v>3192</v>
      </c>
      <c r="F253" s="165" t="s">
        <v>1140</v>
      </c>
      <c r="G253" s="146"/>
      <c r="H253" s="146"/>
      <c r="I253" s="263"/>
    </row>
    <row r="254" spans="1:9" ht="14.25">
      <c r="A254" s="90">
        <v>244</v>
      </c>
      <c r="B254" s="133"/>
      <c r="C254" s="25">
        <v>3200</v>
      </c>
      <c r="D254" s="25"/>
      <c r="E254" s="25"/>
      <c r="F254" s="14" t="s">
        <v>1141</v>
      </c>
      <c r="G254" s="146">
        <v>3200</v>
      </c>
      <c r="H254" s="146" t="s">
        <v>1142</v>
      </c>
      <c r="I254" s="261" t="s">
        <v>1143</v>
      </c>
    </row>
    <row r="255" spans="1:9" ht="14.25">
      <c r="A255" s="90">
        <v>245</v>
      </c>
      <c r="B255" s="112"/>
      <c r="C255" s="157"/>
      <c r="D255" s="157">
        <v>3210</v>
      </c>
      <c r="E255" s="157"/>
      <c r="F255" s="22" t="s">
        <v>1144</v>
      </c>
      <c r="G255" s="146">
        <v>3210</v>
      </c>
      <c r="H255" s="146" t="s">
        <v>1145</v>
      </c>
      <c r="I255" s="262" t="s">
        <v>1146</v>
      </c>
    </row>
    <row r="256" spans="1:9" ht="14.25">
      <c r="A256" s="90">
        <v>246</v>
      </c>
      <c r="B256" s="117"/>
      <c r="C256" s="53"/>
      <c r="D256" s="53"/>
      <c r="E256" s="8">
        <v>3211</v>
      </c>
      <c r="F256" s="165" t="s">
        <v>1144</v>
      </c>
      <c r="G256" s="146"/>
      <c r="H256" s="146"/>
      <c r="I256" s="263"/>
    </row>
    <row r="257" spans="1:9" ht="14.25">
      <c r="A257" s="90">
        <v>247</v>
      </c>
      <c r="B257" s="112"/>
      <c r="C257" s="157"/>
      <c r="D257" s="157">
        <v>3220</v>
      </c>
      <c r="E257" s="157"/>
      <c r="F257" s="22" t="s">
        <v>1147</v>
      </c>
      <c r="G257" s="146">
        <v>3220</v>
      </c>
      <c r="H257" s="146" t="s">
        <v>1148</v>
      </c>
      <c r="I257" s="262" t="s">
        <v>1149</v>
      </c>
    </row>
    <row r="258" spans="1:9" ht="14.25">
      <c r="A258" s="90">
        <v>248</v>
      </c>
      <c r="B258" s="117"/>
      <c r="C258" s="53"/>
      <c r="D258" s="53"/>
      <c r="E258" s="8">
        <v>3221</v>
      </c>
      <c r="F258" s="165" t="s">
        <v>1150</v>
      </c>
      <c r="G258" s="146"/>
      <c r="H258" s="146"/>
      <c r="I258" s="263"/>
    </row>
    <row r="259" spans="1:9" ht="14.25">
      <c r="A259" s="90">
        <v>249</v>
      </c>
      <c r="B259" s="112"/>
      <c r="C259" s="157"/>
      <c r="D259" s="157">
        <v>3230</v>
      </c>
      <c r="E259" s="157"/>
      <c r="F259" s="22" t="s">
        <v>1151</v>
      </c>
      <c r="G259" s="146">
        <v>3230</v>
      </c>
      <c r="H259" s="146" t="s">
        <v>1152</v>
      </c>
      <c r="I259" s="262" t="s">
        <v>1153</v>
      </c>
    </row>
    <row r="260" spans="1:9" ht="14.25">
      <c r="A260" s="90">
        <v>250</v>
      </c>
      <c r="B260" s="117"/>
      <c r="C260" s="53"/>
      <c r="D260" s="53"/>
      <c r="E260" s="8">
        <v>3231</v>
      </c>
      <c r="F260" s="165" t="s">
        <v>1154</v>
      </c>
      <c r="G260" s="146"/>
      <c r="H260" s="146"/>
      <c r="I260" s="263"/>
    </row>
    <row r="261" spans="1:9" ht="14.25">
      <c r="A261" s="90">
        <v>251</v>
      </c>
      <c r="B261" s="117"/>
      <c r="C261" s="53"/>
      <c r="D261" s="53"/>
      <c r="E261" s="8">
        <v>3232</v>
      </c>
      <c r="F261" s="165" t="s">
        <v>1155</v>
      </c>
      <c r="G261" s="146"/>
      <c r="H261" s="146"/>
      <c r="I261" s="263"/>
    </row>
    <row r="262" spans="1:9" ht="14.25">
      <c r="A262" s="90">
        <v>252</v>
      </c>
      <c r="B262" s="117"/>
      <c r="C262" s="53"/>
      <c r="D262" s="53"/>
      <c r="E262" s="8">
        <v>3233</v>
      </c>
      <c r="F262" s="165" t="s">
        <v>1156</v>
      </c>
      <c r="G262" s="146"/>
      <c r="H262" s="146"/>
      <c r="I262" s="263"/>
    </row>
    <row r="263" spans="1:9" ht="14.25">
      <c r="A263" s="90">
        <v>253</v>
      </c>
      <c r="B263" s="112"/>
      <c r="C263" s="157"/>
      <c r="D263" s="157">
        <v>3240</v>
      </c>
      <c r="E263" s="157"/>
      <c r="F263" s="22" t="s">
        <v>1157</v>
      </c>
      <c r="G263" s="146">
        <v>3240</v>
      </c>
      <c r="H263" s="146" t="s">
        <v>1158</v>
      </c>
      <c r="I263" s="262" t="s">
        <v>1159</v>
      </c>
    </row>
    <row r="264" spans="1:9" ht="14.25">
      <c r="A264" s="90">
        <v>254</v>
      </c>
      <c r="B264" s="117"/>
      <c r="C264" s="53"/>
      <c r="D264" s="53"/>
      <c r="E264" s="8">
        <v>3241</v>
      </c>
      <c r="F264" s="165" t="s">
        <v>1157</v>
      </c>
      <c r="G264" s="146"/>
      <c r="H264" s="146"/>
      <c r="I264" s="263"/>
    </row>
    <row r="265" spans="1:9" ht="14.25">
      <c r="A265" s="90">
        <v>255</v>
      </c>
      <c r="B265" s="112"/>
      <c r="C265" s="157"/>
      <c r="D265" s="157">
        <v>3250</v>
      </c>
      <c r="E265" s="157"/>
      <c r="F265" s="22" t="s">
        <v>1160</v>
      </c>
      <c r="G265" s="146">
        <v>3250</v>
      </c>
      <c r="H265" s="146" t="s">
        <v>1161</v>
      </c>
      <c r="I265" s="262" t="s">
        <v>1162</v>
      </c>
    </row>
    <row r="266" spans="1:9" ht="14.25">
      <c r="A266" s="90">
        <v>256</v>
      </c>
      <c r="B266" s="117"/>
      <c r="C266" s="53"/>
      <c r="D266" s="53"/>
      <c r="E266" s="8">
        <v>3251</v>
      </c>
      <c r="F266" s="165" t="s">
        <v>1163</v>
      </c>
      <c r="G266" s="146"/>
      <c r="H266" s="146"/>
      <c r="I266" s="263"/>
    </row>
    <row r="267" spans="1:9" ht="14.25">
      <c r="A267" s="90">
        <v>257</v>
      </c>
      <c r="B267" s="117"/>
      <c r="C267" s="53"/>
      <c r="D267" s="53"/>
      <c r="E267" s="8">
        <v>3252</v>
      </c>
      <c r="F267" s="165" t="s">
        <v>1164</v>
      </c>
      <c r="G267" s="146"/>
      <c r="H267" s="146"/>
      <c r="I267" s="263"/>
    </row>
    <row r="268" spans="1:9" ht="14.25">
      <c r="A268" s="90">
        <v>258</v>
      </c>
      <c r="B268" s="112"/>
      <c r="C268" s="157"/>
      <c r="D268" s="157">
        <v>3260</v>
      </c>
      <c r="E268" s="157"/>
      <c r="F268" s="22" t="s">
        <v>1165</v>
      </c>
      <c r="G268" s="146">
        <v>3260</v>
      </c>
      <c r="H268" s="146" t="s">
        <v>1166</v>
      </c>
      <c r="I268" s="262" t="s">
        <v>1167</v>
      </c>
    </row>
    <row r="269" spans="1:9" ht="14.25">
      <c r="A269" s="90">
        <v>259</v>
      </c>
      <c r="B269" s="117"/>
      <c r="C269" s="53"/>
      <c r="D269" s="53"/>
      <c r="E269" s="8">
        <v>3261</v>
      </c>
      <c r="F269" s="165" t="s">
        <v>1168</v>
      </c>
      <c r="G269" s="146"/>
      <c r="H269" s="146"/>
      <c r="I269" s="263"/>
    </row>
    <row r="270" spans="1:9" ht="14.25">
      <c r="A270" s="90">
        <v>260</v>
      </c>
      <c r="B270" s="117"/>
      <c r="C270" s="53"/>
      <c r="D270" s="53"/>
      <c r="E270" s="8">
        <v>3262</v>
      </c>
      <c r="F270" s="165" t="s">
        <v>1169</v>
      </c>
      <c r="G270" s="146"/>
      <c r="H270" s="146"/>
      <c r="I270" s="263"/>
    </row>
    <row r="271" spans="1:9" ht="14.25">
      <c r="A271" s="90">
        <v>261</v>
      </c>
      <c r="B271" s="112"/>
      <c r="C271" s="157"/>
      <c r="D271" s="157">
        <v>3270</v>
      </c>
      <c r="E271" s="157"/>
      <c r="F271" s="22" t="s">
        <v>1170</v>
      </c>
      <c r="G271" s="146">
        <v>3270</v>
      </c>
      <c r="H271" s="146" t="s">
        <v>1171</v>
      </c>
      <c r="I271" s="262" t="s">
        <v>1172</v>
      </c>
    </row>
    <row r="272" spans="1:9" ht="14.25">
      <c r="A272" s="90">
        <v>262</v>
      </c>
      <c r="B272" s="117"/>
      <c r="C272" s="53"/>
      <c r="D272" s="53"/>
      <c r="E272" s="8">
        <v>3271</v>
      </c>
      <c r="F272" s="165" t="s">
        <v>1170</v>
      </c>
      <c r="G272" s="146"/>
      <c r="H272" s="146"/>
      <c r="I272" s="263"/>
    </row>
    <row r="273" spans="1:9" ht="14.25">
      <c r="A273" s="90">
        <v>263</v>
      </c>
      <c r="B273" s="112"/>
      <c r="C273" s="157"/>
      <c r="D273" s="157">
        <v>3280</v>
      </c>
      <c r="E273" s="157"/>
      <c r="F273" s="22" t="s">
        <v>1173</v>
      </c>
      <c r="G273" s="146">
        <v>3280</v>
      </c>
      <c r="H273" s="146" t="s">
        <v>1174</v>
      </c>
      <c r="I273" s="262" t="s">
        <v>1175</v>
      </c>
    </row>
    <row r="274" spans="1:9" ht="14.25">
      <c r="A274" s="90">
        <v>264</v>
      </c>
      <c r="B274" s="117"/>
      <c r="C274" s="53"/>
      <c r="D274" s="53"/>
      <c r="E274" s="8">
        <v>3281</v>
      </c>
      <c r="F274" s="165" t="s">
        <v>1173</v>
      </c>
      <c r="G274" s="146"/>
      <c r="H274" s="146"/>
      <c r="I274" s="263"/>
    </row>
    <row r="275" spans="1:9" ht="14.25">
      <c r="A275" s="90">
        <v>265</v>
      </c>
      <c r="B275" s="112"/>
      <c r="C275" s="157"/>
      <c r="D275" s="157">
        <v>3290</v>
      </c>
      <c r="E275" s="157"/>
      <c r="F275" s="22" t="s">
        <v>1176</v>
      </c>
      <c r="G275" s="146">
        <v>3290</v>
      </c>
      <c r="H275" s="146" t="s">
        <v>1177</v>
      </c>
      <c r="I275" s="262" t="s">
        <v>1178</v>
      </c>
    </row>
    <row r="276" spans="1:9" ht="14.25">
      <c r="A276" s="90">
        <v>266</v>
      </c>
      <c r="B276" s="117"/>
      <c r="C276" s="53"/>
      <c r="D276" s="53"/>
      <c r="E276" s="8">
        <v>3291</v>
      </c>
      <c r="F276" s="165" t="s">
        <v>1179</v>
      </c>
      <c r="G276" s="146"/>
      <c r="H276" s="146"/>
      <c r="I276" s="263"/>
    </row>
    <row r="277" spans="1:9" ht="14.25">
      <c r="A277" s="90">
        <v>267</v>
      </c>
      <c r="B277" s="133"/>
      <c r="C277" s="25">
        <v>3300</v>
      </c>
      <c r="D277" s="25"/>
      <c r="E277" s="25"/>
      <c r="F277" s="14" t="s">
        <v>1180</v>
      </c>
      <c r="G277" s="146">
        <v>3300</v>
      </c>
      <c r="H277" s="146" t="s">
        <v>1181</v>
      </c>
      <c r="I277" s="261" t="s">
        <v>1182</v>
      </c>
    </row>
    <row r="278" spans="1:9" ht="14.25">
      <c r="A278" s="90">
        <v>268</v>
      </c>
      <c r="B278" s="112"/>
      <c r="C278" s="157"/>
      <c r="D278" s="157">
        <v>3310</v>
      </c>
      <c r="E278" s="157"/>
      <c r="F278" s="22" t="s">
        <v>1183</v>
      </c>
      <c r="G278" s="146">
        <v>3310</v>
      </c>
      <c r="H278" s="146" t="s">
        <v>1184</v>
      </c>
      <c r="I278" s="262" t="s">
        <v>1185</v>
      </c>
    </row>
    <row r="279" spans="1:9" ht="14.25">
      <c r="A279" s="90">
        <v>269</v>
      </c>
      <c r="B279" s="117"/>
      <c r="C279" s="53"/>
      <c r="D279" s="53"/>
      <c r="E279" s="8">
        <v>3311</v>
      </c>
      <c r="F279" s="165" t="s">
        <v>1186</v>
      </c>
      <c r="G279" s="146"/>
      <c r="H279" s="146"/>
      <c r="I279" s="263"/>
    </row>
    <row r="280" spans="1:9" ht="14.25">
      <c r="A280" s="90">
        <v>270</v>
      </c>
      <c r="B280" s="117"/>
      <c r="C280" s="53"/>
      <c r="D280" s="53"/>
      <c r="E280" s="8">
        <v>3312</v>
      </c>
      <c r="F280" s="165" t="s">
        <v>1187</v>
      </c>
      <c r="G280" s="146"/>
      <c r="H280" s="146"/>
      <c r="I280" s="263"/>
    </row>
    <row r="281" spans="1:9" ht="14.25">
      <c r="A281" s="90">
        <v>271</v>
      </c>
      <c r="B281" s="117"/>
      <c r="C281" s="53"/>
      <c r="D281" s="53"/>
      <c r="E281" s="8">
        <v>3313</v>
      </c>
      <c r="F281" s="165" t="s">
        <v>1188</v>
      </c>
      <c r="G281" s="146"/>
      <c r="H281" s="146"/>
      <c r="I281" s="263"/>
    </row>
    <row r="282" spans="1:9" ht="14.25">
      <c r="A282" s="90">
        <v>272</v>
      </c>
      <c r="B282" s="117"/>
      <c r="C282" s="53"/>
      <c r="D282" s="53"/>
      <c r="E282" s="8">
        <v>3314</v>
      </c>
      <c r="F282" s="165" t="s">
        <v>1189</v>
      </c>
      <c r="G282" s="146"/>
      <c r="H282" s="146"/>
      <c r="I282" s="263"/>
    </row>
    <row r="283" spans="1:9" ht="14.25">
      <c r="A283" s="90">
        <v>273</v>
      </c>
      <c r="B283" s="112"/>
      <c r="C283" s="157"/>
      <c r="D283" s="157">
        <v>3320</v>
      </c>
      <c r="E283" s="157"/>
      <c r="F283" s="22" t="s">
        <v>1190</v>
      </c>
      <c r="G283" s="146">
        <v>3320</v>
      </c>
      <c r="H283" s="146" t="s">
        <v>1191</v>
      </c>
      <c r="I283" s="262" t="s">
        <v>1192</v>
      </c>
    </row>
    <row r="284" spans="1:9" ht="14.25">
      <c r="A284" s="90">
        <v>274</v>
      </c>
      <c r="B284" s="117"/>
      <c r="C284" s="53"/>
      <c r="D284" s="53"/>
      <c r="E284" s="8">
        <v>3321</v>
      </c>
      <c r="F284" s="165" t="s">
        <v>1190</v>
      </c>
      <c r="G284" s="146"/>
      <c r="H284" s="146"/>
      <c r="I284" s="263"/>
    </row>
    <row r="285" spans="1:9" ht="14.25">
      <c r="A285" s="90">
        <v>275</v>
      </c>
      <c r="B285" s="112"/>
      <c r="C285" s="157"/>
      <c r="D285" s="157">
        <v>3330</v>
      </c>
      <c r="E285" s="157"/>
      <c r="F285" s="22" t="s">
        <v>1193</v>
      </c>
      <c r="G285" s="146">
        <v>3330</v>
      </c>
      <c r="H285" s="146" t="s">
        <v>1194</v>
      </c>
      <c r="I285" s="262" t="s">
        <v>1195</v>
      </c>
    </row>
    <row r="286" spans="1:9" ht="14.25">
      <c r="A286" s="90">
        <v>276</v>
      </c>
      <c r="B286" s="117"/>
      <c r="C286" s="53"/>
      <c r="D286" s="53"/>
      <c r="E286" s="8">
        <v>3331</v>
      </c>
      <c r="F286" s="165" t="s">
        <v>1196</v>
      </c>
      <c r="G286" s="146"/>
      <c r="H286" s="146"/>
      <c r="I286" s="263"/>
    </row>
    <row r="287" spans="1:9" ht="14.25">
      <c r="A287" s="90">
        <v>277</v>
      </c>
      <c r="B287" s="117"/>
      <c r="C287" s="53"/>
      <c r="D287" s="53"/>
      <c r="E287" s="8">
        <v>3332</v>
      </c>
      <c r="F287" s="165" t="s">
        <v>1197</v>
      </c>
      <c r="G287" s="146"/>
      <c r="H287" s="146"/>
      <c r="I287" s="263"/>
    </row>
    <row r="288" spans="1:9" ht="14.25">
      <c r="A288" s="90">
        <v>278</v>
      </c>
      <c r="B288" s="112"/>
      <c r="C288" s="157"/>
      <c r="D288" s="157">
        <v>3340</v>
      </c>
      <c r="E288" s="157"/>
      <c r="F288" s="22" t="s">
        <v>1198</v>
      </c>
      <c r="G288" s="146">
        <v>3340</v>
      </c>
      <c r="H288" s="146" t="s">
        <v>1199</v>
      </c>
      <c r="I288" s="262" t="s">
        <v>1200</v>
      </c>
    </row>
    <row r="289" spans="1:9" ht="14.25">
      <c r="A289" s="90">
        <v>279</v>
      </c>
      <c r="B289" s="117"/>
      <c r="C289" s="53"/>
      <c r="D289" s="53"/>
      <c r="E289" s="8">
        <v>3341</v>
      </c>
      <c r="F289" s="165" t="s">
        <v>1198</v>
      </c>
      <c r="G289" s="146"/>
      <c r="H289" s="146"/>
      <c r="I289" s="263"/>
    </row>
    <row r="290" spans="1:9" ht="14.25">
      <c r="A290" s="90">
        <v>280</v>
      </c>
      <c r="B290" s="112"/>
      <c r="C290" s="157"/>
      <c r="D290" s="157">
        <v>3350</v>
      </c>
      <c r="E290" s="157"/>
      <c r="F290" s="22" t="s">
        <v>1201</v>
      </c>
      <c r="G290" s="146">
        <v>3350</v>
      </c>
      <c r="H290" s="146" t="s">
        <v>1202</v>
      </c>
      <c r="I290" s="262" t="s">
        <v>1203</v>
      </c>
    </row>
    <row r="291" spans="1:9" ht="14.25">
      <c r="A291" s="90">
        <v>281</v>
      </c>
      <c r="B291" s="117"/>
      <c r="C291" s="53"/>
      <c r="D291" s="53"/>
      <c r="E291" s="8">
        <v>3351</v>
      </c>
      <c r="F291" s="165" t="s">
        <v>1204</v>
      </c>
      <c r="G291" s="146"/>
      <c r="H291" s="146"/>
      <c r="I291" s="263"/>
    </row>
    <row r="292" spans="1:9" ht="14.25">
      <c r="A292" s="90">
        <v>282</v>
      </c>
      <c r="B292" s="117"/>
      <c r="C292" s="53"/>
      <c r="D292" s="53"/>
      <c r="E292" s="8">
        <v>3352</v>
      </c>
      <c r="F292" s="165" t="s">
        <v>1205</v>
      </c>
      <c r="G292" s="146"/>
      <c r="H292" s="146"/>
      <c r="I292" s="263"/>
    </row>
    <row r="293" spans="1:9" ht="14.25">
      <c r="A293" s="90">
        <v>283</v>
      </c>
      <c r="B293" s="117"/>
      <c r="C293" s="53"/>
      <c r="D293" s="53"/>
      <c r="E293" s="8">
        <v>3353</v>
      </c>
      <c r="F293" s="165" t="s">
        <v>1206</v>
      </c>
      <c r="G293" s="146"/>
      <c r="H293" s="146"/>
      <c r="I293" s="263"/>
    </row>
    <row r="294" spans="1:9" ht="14.25">
      <c r="A294" s="90">
        <v>284</v>
      </c>
      <c r="B294" s="112"/>
      <c r="C294" s="157"/>
      <c r="D294" s="157">
        <v>3360</v>
      </c>
      <c r="E294" s="157"/>
      <c r="F294" s="22" t="s">
        <v>1207</v>
      </c>
      <c r="G294" s="146">
        <v>3360</v>
      </c>
      <c r="H294" s="146" t="s">
        <v>1208</v>
      </c>
      <c r="I294" s="262" t="s">
        <v>1209</v>
      </c>
    </row>
    <row r="295" spans="1:9" ht="14.25">
      <c r="A295" s="90">
        <v>285</v>
      </c>
      <c r="B295" s="117"/>
      <c r="C295" s="53"/>
      <c r="D295" s="53"/>
      <c r="E295" s="8">
        <v>3361</v>
      </c>
      <c r="F295" s="165" t="s">
        <v>1210</v>
      </c>
      <c r="G295" s="146"/>
      <c r="H295" s="146"/>
      <c r="I295" s="263"/>
    </row>
    <row r="296" spans="1:9" ht="14.25">
      <c r="A296" s="90">
        <v>286</v>
      </c>
      <c r="B296" s="112"/>
      <c r="C296" s="157"/>
      <c r="D296" s="157">
        <v>3370</v>
      </c>
      <c r="E296" s="157"/>
      <c r="F296" s="22" t="s">
        <v>1211</v>
      </c>
      <c r="G296" s="146">
        <v>3370</v>
      </c>
      <c r="H296" s="146" t="s">
        <v>1212</v>
      </c>
      <c r="I296" s="262" t="s">
        <v>1213</v>
      </c>
    </row>
    <row r="297" spans="1:9" ht="14.25">
      <c r="A297" s="90">
        <v>287</v>
      </c>
      <c r="B297" s="117"/>
      <c r="C297" s="53"/>
      <c r="D297" s="53"/>
      <c r="E297" s="8">
        <v>3371</v>
      </c>
      <c r="F297" s="165" t="s">
        <v>1211</v>
      </c>
      <c r="G297" s="146"/>
      <c r="H297" s="146"/>
      <c r="I297" s="263"/>
    </row>
    <row r="298" spans="1:9" ht="14.25">
      <c r="A298" s="90">
        <v>288</v>
      </c>
      <c r="B298" s="112"/>
      <c r="C298" s="157"/>
      <c r="D298" s="157">
        <v>3380</v>
      </c>
      <c r="E298" s="157"/>
      <c r="F298" s="22" t="s">
        <v>1214</v>
      </c>
      <c r="G298" s="146">
        <v>3380</v>
      </c>
      <c r="H298" s="146" t="s">
        <v>1215</v>
      </c>
      <c r="I298" s="262" t="s">
        <v>1216</v>
      </c>
    </row>
    <row r="299" spans="1:9" ht="14.25">
      <c r="A299" s="90">
        <v>289</v>
      </c>
      <c r="B299" s="117"/>
      <c r="C299" s="53"/>
      <c r="D299" s="53"/>
      <c r="E299" s="8">
        <v>3381</v>
      </c>
      <c r="F299" s="165" t="s">
        <v>1217</v>
      </c>
      <c r="G299" s="146"/>
      <c r="H299" s="146"/>
      <c r="I299" s="263"/>
    </row>
    <row r="300" spans="1:9" ht="14.25">
      <c r="A300" s="90">
        <v>290</v>
      </c>
      <c r="B300" s="112"/>
      <c r="C300" s="157"/>
      <c r="D300" s="157">
        <v>3390</v>
      </c>
      <c r="E300" s="157"/>
      <c r="F300" s="22" t="s">
        <v>1218</v>
      </c>
      <c r="G300" s="146">
        <v>3390</v>
      </c>
      <c r="H300" s="146" t="s">
        <v>1219</v>
      </c>
      <c r="I300" s="262" t="s">
        <v>1220</v>
      </c>
    </row>
    <row r="301" spans="1:9" ht="14.25">
      <c r="A301" s="90">
        <v>291</v>
      </c>
      <c r="B301" s="117"/>
      <c r="C301" s="53"/>
      <c r="D301" s="53"/>
      <c r="E301" s="8">
        <v>3391</v>
      </c>
      <c r="F301" s="165" t="s">
        <v>1218</v>
      </c>
      <c r="G301" s="146"/>
      <c r="H301" s="146"/>
      <c r="I301" s="263"/>
    </row>
    <row r="302" spans="1:9" ht="14.25">
      <c r="A302" s="90">
        <v>292</v>
      </c>
      <c r="B302" s="133"/>
      <c r="C302" s="25">
        <v>3400</v>
      </c>
      <c r="D302" s="25"/>
      <c r="E302" s="25"/>
      <c r="F302" s="14" t="s">
        <v>1221</v>
      </c>
      <c r="G302" s="146">
        <v>3400</v>
      </c>
      <c r="H302" s="146" t="s">
        <v>1222</v>
      </c>
      <c r="I302" s="261" t="s">
        <v>1223</v>
      </c>
    </row>
    <row r="303" spans="1:9" ht="14.25">
      <c r="A303" s="90">
        <v>293</v>
      </c>
      <c r="B303" s="112"/>
      <c r="C303" s="157"/>
      <c r="D303" s="157">
        <v>3410</v>
      </c>
      <c r="E303" s="157"/>
      <c r="F303" s="22" t="s">
        <v>1224</v>
      </c>
      <c r="G303" s="146">
        <v>3410</v>
      </c>
      <c r="H303" s="146" t="s">
        <v>1225</v>
      </c>
      <c r="I303" s="262" t="s">
        <v>1226</v>
      </c>
    </row>
    <row r="304" spans="1:9" ht="14.25">
      <c r="A304" s="90">
        <v>294</v>
      </c>
      <c r="B304" s="117"/>
      <c r="C304" s="53"/>
      <c r="D304" s="53"/>
      <c r="E304" s="8">
        <v>3411</v>
      </c>
      <c r="F304" s="165" t="s">
        <v>1224</v>
      </c>
      <c r="G304" s="146"/>
      <c r="H304" s="146"/>
      <c r="I304" s="263"/>
    </row>
    <row r="305" spans="1:9" ht="14.25">
      <c r="A305" s="90">
        <v>295</v>
      </c>
      <c r="B305" s="117"/>
      <c r="C305" s="53"/>
      <c r="D305" s="53"/>
      <c r="E305" s="8">
        <v>3412</v>
      </c>
      <c r="F305" s="165" t="s">
        <v>1227</v>
      </c>
      <c r="G305" s="146"/>
      <c r="H305" s="146"/>
      <c r="I305" s="263"/>
    </row>
    <row r="306" spans="1:9" ht="14.25">
      <c r="A306" s="90">
        <v>296</v>
      </c>
      <c r="B306" s="112"/>
      <c r="C306" s="157"/>
      <c r="D306" s="157">
        <v>3420</v>
      </c>
      <c r="E306" s="157"/>
      <c r="F306" s="22" t="s">
        <v>1228</v>
      </c>
      <c r="G306" s="146">
        <v>3420</v>
      </c>
      <c r="H306" s="146" t="s">
        <v>1229</v>
      </c>
      <c r="I306" s="262" t="s">
        <v>1230</v>
      </c>
    </row>
    <row r="307" spans="1:9" ht="14.25">
      <c r="A307" s="90">
        <v>297</v>
      </c>
      <c r="B307" s="117"/>
      <c r="C307" s="53"/>
      <c r="D307" s="53"/>
      <c r="E307" s="8">
        <v>3421</v>
      </c>
      <c r="F307" s="165" t="s">
        <v>1228</v>
      </c>
      <c r="G307" s="146"/>
      <c r="H307" s="146"/>
      <c r="I307" s="263"/>
    </row>
    <row r="308" spans="1:9" ht="14.25">
      <c r="A308" s="90">
        <v>298</v>
      </c>
      <c r="B308" s="112"/>
      <c r="C308" s="157"/>
      <c r="D308" s="157">
        <v>3430</v>
      </c>
      <c r="E308" s="157"/>
      <c r="F308" s="22" t="s">
        <v>1231</v>
      </c>
      <c r="G308" s="146">
        <v>3430</v>
      </c>
      <c r="H308" s="146" t="s">
        <v>1232</v>
      </c>
      <c r="I308" s="262" t="s">
        <v>1233</v>
      </c>
    </row>
    <row r="309" spans="1:9" ht="14.25">
      <c r="A309" s="90">
        <v>299</v>
      </c>
      <c r="B309" s="117"/>
      <c r="C309" s="53"/>
      <c r="D309" s="53"/>
      <c r="E309" s="8">
        <v>3431</v>
      </c>
      <c r="F309" s="165" t="s">
        <v>1231</v>
      </c>
      <c r="G309" s="146"/>
      <c r="H309" s="146"/>
      <c r="I309" s="263"/>
    </row>
    <row r="310" spans="1:9" ht="14.25">
      <c r="A310" s="90">
        <v>300</v>
      </c>
      <c r="B310" s="112"/>
      <c r="C310" s="157"/>
      <c r="D310" s="157">
        <v>3440</v>
      </c>
      <c r="E310" s="157"/>
      <c r="F310" s="22" t="s">
        <v>1234</v>
      </c>
      <c r="G310" s="146">
        <v>3440</v>
      </c>
      <c r="H310" s="146" t="s">
        <v>1235</v>
      </c>
      <c r="I310" s="262" t="s">
        <v>1236</v>
      </c>
    </row>
    <row r="311" spans="1:9" ht="14.25">
      <c r="A311" s="90">
        <v>301</v>
      </c>
      <c r="B311" s="117"/>
      <c r="C311" s="53"/>
      <c r="D311" s="53"/>
      <c r="E311" s="8">
        <v>3441</v>
      </c>
      <c r="F311" s="165" t="s">
        <v>1234</v>
      </c>
      <c r="G311" s="146"/>
      <c r="H311" s="146"/>
      <c r="I311" s="263"/>
    </row>
    <row r="312" spans="1:9" ht="14.25">
      <c r="A312" s="90">
        <v>302</v>
      </c>
      <c r="B312" s="112"/>
      <c r="C312" s="157"/>
      <c r="D312" s="157">
        <v>3450</v>
      </c>
      <c r="E312" s="157"/>
      <c r="F312" s="22" t="s">
        <v>1237</v>
      </c>
      <c r="G312" s="146">
        <v>3450</v>
      </c>
      <c r="H312" s="146" t="s">
        <v>1238</v>
      </c>
      <c r="I312" s="262" t="s">
        <v>1239</v>
      </c>
    </row>
    <row r="313" spans="1:9" ht="14.25">
      <c r="A313" s="90">
        <v>303</v>
      </c>
      <c r="B313" s="117"/>
      <c r="C313" s="53"/>
      <c r="D313" s="53"/>
      <c r="E313" s="8">
        <v>3451</v>
      </c>
      <c r="F313" s="165" t="s">
        <v>1237</v>
      </c>
      <c r="G313" s="146"/>
      <c r="H313" s="146"/>
      <c r="I313" s="263"/>
    </row>
    <row r="314" spans="1:9" ht="14.25">
      <c r="A314" s="90">
        <v>304</v>
      </c>
      <c r="B314" s="112"/>
      <c r="C314" s="157"/>
      <c r="D314" s="157">
        <v>3460</v>
      </c>
      <c r="E314" s="157"/>
      <c r="F314" s="22" t="s">
        <v>1240</v>
      </c>
      <c r="G314" s="146">
        <v>3460</v>
      </c>
      <c r="H314" s="146" t="s">
        <v>1241</v>
      </c>
      <c r="I314" s="262" t="s">
        <v>1242</v>
      </c>
    </row>
    <row r="315" spans="1:9" ht="14.25">
      <c r="A315" s="90">
        <v>305</v>
      </c>
      <c r="B315" s="117"/>
      <c r="C315" s="53"/>
      <c r="D315" s="53"/>
      <c r="E315" s="8">
        <v>3461</v>
      </c>
      <c r="F315" s="165" t="s">
        <v>1240</v>
      </c>
      <c r="G315" s="146"/>
      <c r="H315" s="146"/>
      <c r="I315" s="263"/>
    </row>
    <row r="316" spans="1:9" ht="14.25">
      <c r="A316" s="90">
        <v>306</v>
      </c>
      <c r="B316" s="112"/>
      <c r="C316" s="157"/>
      <c r="D316" s="157">
        <v>3470</v>
      </c>
      <c r="E316" s="157"/>
      <c r="F316" s="22" t="s">
        <v>1243</v>
      </c>
      <c r="G316" s="146">
        <v>3470</v>
      </c>
      <c r="H316" s="146" t="s">
        <v>1244</v>
      </c>
      <c r="I316" s="262" t="s">
        <v>1245</v>
      </c>
    </row>
    <row r="317" spans="1:9" ht="14.25">
      <c r="A317" s="90">
        <v>307</v>
      </c>
      <c r="B317" s="117"/>
      <c r="C317" s="53"/>
      <c r="D317" s="53"/>
      <c r="E317" s="8">
        <v>3471</v>
      </c>
      <c r="F317" s="165" t="s">
        <v>1243</v>
      </c>
      <c r="G317" s="146"/>
      <c r="H317" s="146"/>
      <c r="I317" s="263"/>
    </row>
    <row r="318" spans="1:9" ht="14.25">
      <c r="A318" s="90">
        <v>308</v>
      </c>
      <c r="B318" s="112"/>
      <c r="C318" s="157"/>
      <c r="D318" s="157">
        <v>3480</v>
      </c>
      <c r="E318" s="157"/>
      <c r="F318" s="22" t="s">
        <v>1246</v>
      </c>
      <c r="G318" s="146">
        <v>3480</v>
      </c>
      <c r="H318" s="146" t="s">
        <v>1247</v>
      </c>
      <c r="I318" s="262" t="s">
        <v>1248</v>
      </c>
    </row>
    <row r="319" spans="1:9" ht="14.25">
      <c r="A319" s="90">
        <v>309</v>
      </c>
      <c r="B319" s="117"/>
      <c r="C319" s="53"/>
      <c r="D319" s="53"/>
      <c r="E319" s="8">
        <v>3481</v>
      </c>
      <c r="F319" s="165" t="s">
        <v>1246</v>
      </c>
      <c r="G319" s="146"/>
      <c r="H319" s="146"/>
      <c r="I319" s="263"/>
    </row>
    <row r="320" spans="1:9" ht="14.25">
      <c r="A320" s="90">
        <v>310</v>
      </c>
      <c r="B320" s="112"/>
      <c r="C320" s="157"/>
      <c r="D320" s="157">
        <v>3490</v>
      </c>
      <c r="E320" s="157"/>
      <c r="F320" s="22" t="s">
        <v>1249</v>
      </c>
      <c r="G320" s="146">
        <v>3490</v>
      </c>
      <c r="H320" s="146" t="s">
        <v>1250</v>
      </c>
      <c r="I320" s="262" t="s">
        <v>1251</v>
      </c>
    </row>
    <row r="321" spans="1:9" ht="14.25">
      <c r="A321" s="90">
        <v>311</v>
      </c>
      <c r="B321" s="117"/>
      <c r="C321" s="53"/>
      <c r="D321" s="53"/>
      <c r="E321" s="8">
        <v>3491</v>
      </c>
      <c r="F321" s="165" t="s">
        <v>1249</v>
      </c>
      <c r="G321" s="146"/>
      <c r="H321" s="146"/>
      <c r="I321" s="263"/>
    </row>
    <row r="322" spans="1:9" ht="14.25">
      <c r="A322" s="90">
        <v>312</v>
      </c>
      <c r="B322" s="133"/>
      <c r="C322" s="25">
        <v>3500</v>
      </c>
      <c r="D322" s="25"/>
      <c r="E322" s="25"/>
      <c r="F322" s="14" t="s">
        <v>1252</v>
      </c>
      <c r="G322" s="146">
        <v>3500</v>
      </c>
      <c r="H322" s="146" t="s">
        <v>1253</v>
      </c>
      <c r="I322" s="261" t="s">
        <v>1254</v>
      </c>
    </row>
    <row r="323" spans="1:9" ht="14.25">
      <c r="A323" s="90">
        <v>313</v>
      </c>
      <c r="B323" s="112"/>
      <c r="C323" s="157"/>
      <c r="D323" s="157">
        <v>3510</v>
      </c>
      <c r="E323" s="157"/>
      <c r="F323" s="22" t="s">
        <v>1255</v>
      </c>
      <c r="G323" s="146">
        <v>3510</v>
      </c>
      <c r="H323" s="146" t="s">
        <v>1256</v>
      </c>
      <c r="I323" s="262" t="s">
        <v>1257</v>
      </c>
    </row>
    <row r="324" spans="1:9" ht="14.25">
      <c r="A324" s="90">
        <v>314</v>
      </c>
      <c r="B324" s="117"/>
      <c r="C324" s="53"/>
      <c r="D324" s="53"/>
      <c r="E324" s="8">
        <v>3511</v>
      </c>
      <c r="F324" s="165" t="s">
        <v>1258</v>
      </c>
      <c r="G324" s="146"/>
      <c r="H324" s="146"/>
      <c r="I324" s="263"/>
    </row>
    <row r="325" spans="1:9" ht="14.25">
      <c r="A325" s="90">
        <v>315</v>
      </c>
      <c r="B325" s="117"/>
      <c r="C325" s="53"/>
      <c r="D325" s="53"/>
      <c r="E325" s="8">
        <v>3512</v>
      </c>
      <c r="F325" s="165" t="s">
        <v>1259</v>
      </c>
      <c r="G325" s="146"/>
      <c r="H325" s="146"/>
      <c r="I325" s="263"/>
    </row>
    <row r="326" spans="1:9" ht="14.25">
      <c r="A326" s="90">
        <v>316</v>
      </c>
      <c r="B326" s="112"/>
      <c r="C326" s="157"/>
      <c r="D326" s="157">
        <v>3520</v>
      </c>
      <c r="E326" s="157"/>
      <c r="F326" s="22" t="s">
        <v>1260</v>
      </c>
      <c r="G326" s="146">
        <v>3520</v>
      </c>
      <c r="H326" s="146" t="s">
        <v>1261</v>
      </c>
      <c r="I326" s="262" t="s">
        <v>1262</v>
      </c>
    </row>
    <row r="327" spans="1:9" ht="14.25">
      <c r="A327" s="90">
        <v>317</v>
      </c>
      <c r="B327" s="117"/>
      <c r="C327" s="53"/>
      <c r="D327" s="53"/>
      <c r="E327" s="8">
        <v>3521</v>
      </c>
      <c r="F327" s="165" t="s">
        <v>1263</v>
      </c>
      <c r="G327" s="146"/>
      <c r="H327" s="146"/>
      <c r="I327" s="263"/>
    </row>
    <row r="328" spans="1:9" ht="14.25">
      <c r="A328" s="90">
        <v>318</v>
      </c>
      <c r="B328" s="117"/>
      <c r="C328" s="53"/>
      <c r="D328" s="53"/>
      <c r="E328" s="8">
        <v>3522</v>
      </c>
      <c r="F328" s="165" t="s">
        <v>1264</v>
      </c>
      <c r="G328" s="146"/>
      <c r="H328" s="146"/>
      <c r="I328" s="263"/>
    </row>
    <row r="329" spans="1:9" ht="14.25">
      <c r="A329" s="90">
        <v>319</v>
      </c>
      <c r="B329" s="112"/>
      <c r="C329" s="157"/>
      <c r="D329" s="157">
        <v>3530</v>
      </c>
      <c r="E329" s="157"/>
      <c r="F329" s="22" t="s">
        <v>1265</v>
      </c>
      <c r="G329" s="146">
        <v>3530</v>
      </c>
      <c r="H329" s="146" t="s">
        <v>1266</v>
      </c>
      <c r="I329" s="262" t="s">
        <v>1267</v>
      </c>
    </row>
    <row r="330" spans="1:9" ht="14.25">
      <c r="A330" s="90">
        <v>320</v>
      </c>
      <c r="B330" s="117"/>
      <c r="C330" s="53"/>
      <c r="D330" s="53"/>
      <c r="E330" s="8">
        <v>3531</v>
      </c>
      <c r="F330" s="165" t="s">
        <v>1268</v>
      </c>
      <c r="G330" s="146"/>
      <c r="H330" s="146"/>
      <c r="I330" s="263"/>
    </row>
    <row r="331" spans="1:9" ht="14.25">
      <c r="A331" s="90">
        <v>321</v>
      </c>
      <c r="B331" s="112"/>
      <c r="C331" s="157"/>
      <c r="D331" s="157">
        <v>3540</v>
      </c>
      <c r="E331" s="157"/>
      <c r="F331" s="22" t="s">
        <v>1269</v>
      </c>
      <c r="G331" s="146">
        <v>3540</v>
      </c>
      <c r="H331" s="146" t="s">
        <v>1270</v>
      </c>
      <c r="I331" s="262" t="s">
        <v>1271</v>
      </c>
    </row>
    <row r="332" spans="1:9" ht="14.25">
      <c r="A332" s="90">
        <v>322</v>
      </c>
      <c r="B332" s="117"/>
      <c r="C332" s="53"/>
      <c r="D332" s="53"/>
      <c r="E332" s="8">
        <v>3541</v>
      </c>
      <c r="F332" s="165" t="s">
        <v>1269</v>
      </c>
      <c r="G332" s="146"/>
      <c r="H332" s="146"/>
      <c r="I332" s="263"/>
    </row>
    <row r="333" spans="1:9" ht="14.25">
      <c r="A333" s="90">
        <v>323</v>
      </c>
      <c r="B333" s="112"/>
      <c r="C333" s="157"/>
      <c r="D333" s="157">
        <v>3550</v>
      </c>
      <c r="E333" s="157"/>
      <c r="F333" s="22" t="s">
        <v>1272</v>
      </c>
      <c r="G333" s="146">
        <v>3550</v>
      </c>
      <c r="H333" s="146" t="s">
        <v>1273</v>
      </c>
      <c r="I333" s="262" t="s">
        <v>1274</v>
      </c>
    </row>
    <row r="334" spans="1:9" ht="14.25">
      <c r="A334" s="90">
        <v>324</v>
      </c>
      <c r="B334" s="117"/>
      <c r="C334" s="53"/>
      <c r="D334" s="53"/>
      <c r="E334" s="8">
        <v>3551</v>
      </c>
      <c r="F334" s="165" t="s">
        <v>1275</v>
      </c>
      <c r="G334" s="146"/>
      <c r="H334" s="146"/>
      <c r="I334" s="263"/>
    </row>
    <row r="335" spans="1:9" ht="14.25">
      <c r="A335" s="90">
        <v>325</v>
      </c>
      <c r="B335" s="112"/>
      <c r="C335" s="157"/>
      <c r="D335" s="157">
        <v>3560</v>
      </c>
      <c r="E335" s="157"/>
      <c r="F335" s="22" t="s">
        <v>1276</v>
      </c>
      <c r="G335" s="146">
        <v>3560</v>
      </c>
      <c r="H335" s="146" t="s">
        <v>1277</v>
      </c>
      <c r="I335" s="262" t="s">
        <v>1278</v>
      </c>
    </row>
    <row r="336" spans="1:9" ht="14.25">
      <c r="A336" s="90">
        <v>326</v>
      </c>
      <c r="B336" s="117"/>
      <c r="C336" s="53"/>
      <c r="D336" s="53"/>
      <c r="E336" s="8">
        <v>3561</v>
      </c>
      <c r="F336" s="165" t="s">
        <v>1276</v>
      </c>
      <c r="G336" s="146"/>
      <c r="H336" s="146"/>
      <c r="I336" s="263"/>
    </row>
    <row r="337" spans="1:9" ht="14.25">
      <c r="A337" s="90">
        <v>327</v>
      </c>
      <c r="B337" s="112"/>
      <c r="C337" s="157"/>
      <c r="D337" s="157">
        <v>3570</v>
      </c>
      <c r="E337" s="157"/>
      <c r="F337" s="22" t="s">
        <v>1279</v>
      </c>
      <c r="G337" s="146">
        <v>3570</v>
      </c>
      <c r="H337" s="146" t="s">
        <v>1280</v>
      </c>
      <c r="I337" s="262" t="s">
        <v>1281</v>
      </c>
    </row>
    <row r="338" spans="1:9" ht="14.25">
      <c r="A338" s="90">
        <v>328</v>
      </c>
      <c r="B338" s="117"/>
      <c r="C338" s="53"/>
      <c r="D338" s="53"/>
      <c r="E338" s="8">
        <v>3571</v>
      </c>
      <c r="F338" s="165" t="s">
        <v>1279</v>
      </c>
      <c r="G338" s="146"/>
      <c r="H338" s="146"/>
      <c r="I338" s="263"/>
    </row>
    <row r="339" spans="1:9" ht="14.25">
      <c r="A339" s="90">
        <v>329</v>
      </c>
      <c r="B339" s="112"/>
      <c r="C339" s="157"/>
      <c r="D339" s="157">
        <v>3580</v>
      </c>
      <c r="E339" s="157"/>
      <c r="F339" s="22" t="s">
        <v>1282</v>
      </c>
      <c r="G339" s="146">
        <v>3580</v>
      </c>
      <c r="H339" s="146" t="s">
        <v>1283</v>
      </c>
      <c r="I339" s="262" t="s">
        <v>1284</v>
      </c>
    </row>
    <row r="340" spans="1:9" ht="14.25">
      <c r="A340" s="90">
        <v>330</v>
      </c>
      <c r="B340" s="117"/>
      <c r="C340" s="53"/>
      <c r="D340" s="53"/>
      <c r="E340" s="8">
        <v>3581</v>
      </c>
      <c r="F340" s="165" t="s">
        <v>1282</v>
      </c>
      <c r="G340" s="146"/>
      <c r="H340" s="146"/>
      <c r="I340" s="263"/>
    </row>
    <row r="341" spans="1:9" ht="14.25">
      <c r="A341" s="90">
        <v>331</v>
      </c>
      <c r="B341" s="112"/>
      <c r="C341" s="157"/>
      <c r="D341" s="157">
        <v>3590</v>
      </c>
      <c r="E341" s="157"/>
      <c r="F341" s="22" t="s">
        <v>1285</v>
      </c>
      <c r="G341" s="146">
        <v>3590</v>
      </c>
      <c r="H341" s="146" t="s">
        <v>1286</v>
      </c>
      <c r="I341" s="262" t="s">
        <v>1287</v>
      </c>
    </row>
    <row r="342" spans="1:9" ht="14.25">
      <c r="A342" s="90">
        <v>332</v>
      </c>
      <c r="B342" s="117"/>
      <c r="C342" s="53"/>
      <c r="D342" s="53"/>
      <c r="E342" s="8">
        <v>3591</v>
      </c>
      <c r="F342" s="165" t="s">
        <v>1285</v>
      </c>
      <c r="G342" s="146"/>
      <c r="H342" s="146"/>
      <c r="I342" s="263"/>
    </row>
    <row r="343" spans="1:9" ht="14.25">
      <c r="A343" s="90">
        <v>333</v>
      </c>
      <c r="B343" s="133"/>
      <c r="C343" s="25">
        <v>3600</v>
      </c>
      <c r="D343" s="25"/>
      <c r="E343" s="25"/>
      <c r="F343" s="14" t="s">
        <v>1288</v>
      </c>
      <c r="G343" s="146">
        <v>3600</v>
      </c>
      <c r="H343" s="146" t="s">
        <v>1289</v>
      </c>
      <c r="I343" s="261" t="s">
        <v>1290</v>
      </c>
    </row>
    <row r="344" spans="1:9" ht="14.25">
      <c r="A344" s="90">
        <v>334</v>
      </c>
      <c r="B344" s="112"/>
      <c r="C344" s="157"/>
      <c r="D344" s="157">
        <v>3610</v>
      </c>
      <c r="E344" s="157"/>
      <c r="F344" s="22" t="s">
        <v>1291</v>
      </c>
      <c r="G344" s="146">
        <v>3610</v>
      </c>
      <c r="H344" s="146" t="s">
        <v>1292</v>
      </c>
      <c r="I344" s="262" t="s">
        <v>1293</v>
      </c>
    </row>
    <row r="345" spans="1:9" ht="14.25">
      <c r="A345" s="90">
        <v>335</v>
      </c>
      <c r="B345" s="117"/>
      <c r="C345" s="53"/>
      <c r="D345" s="53"/>
      <c r="E345" s="8">
        <v>3611</v>
      </c>
      <c r="F345" s="165" t="s">
        <v>1294</v>
      </c>
      <c r="G345" s="146"/>
      <c r="H345" s="146"/>
      <c r="I345" s="263"/>
    </row>
    <row r="346" spans="1:9" ht="14.25">
      <c r="A346" s="90">
        <v>336</v>
      </c>
      <c r="B346" s="117"/>
      <c r="C346" s="53"/>
      <c r="D346" s="53"/>
      <c r="E346" s="8">
        <v>3612</v>
      </c>
      <c r="F346" s="165" t="s">
        <v>1295</v>
      </c>
      <c r="G346" s="146"/>
      <c r="H346" s="146"/>
      <c r="I346" s="263"/>
    </row>
    <row r="347" spans="1:9" ht="14.25">
      <c r="A347" s="90">
        <v>337</v>
      </c>
      <c r="B347" s="117"/>
      <c r="C347" s="53"/>
      <c r="D347" s="53"/>
      <c r="E347" s="8">
        <v>3613</v>
      </c>
      <c r="F347" s="165" t="s">
        <v>1296</v>
      </c>
      <c r="G347" s="146"/>
      <c r="H347" s="146"/>
      <c r="I347" s="263"/>
    </row>
    <row r="348" spans="1:9" ht="14.25">
      <c r="A348" s="90">
        <v>338</v>
      </c>
      <c r="B348" s="117"/>
      <c r="C348" s="53"/>
      <c r="D348" s="53"/>
      <c r="E348" s="8">
        <v>3614</v>
      </c>
      <c r="F348" s="165" t="s">
        <v>1297</v>
      </c>
      <c r="G348" s="146"/>
      <c r="H348" s="146"/>
      <c r="I348" s="263"/>
    </row>
    <row r="349" spans="1:9" ht="14.25">
      <c r="A349" s="90">
        <v>339</v>
      </c>
      <c r="B349" s="112"/>
      <c r="C349" s="157"/>
      <c r="D349" s="157">
        <v>3620</v>
      </c>
      <c r="E349" s="157"/>
      <c r="F349" s="22" t="s">
        <v>1298</v>
      </c>
      <c r="G349" s="146">
        <v>3620</v>
      </c>
      <c r="H349" s="146" t="s">
        <v>1299</v>
      </c>
      <c r="I349" s="262" t="s">
        <v>1300</v>
      </c>
    </row>
    <row r="350" spans="1:9" ht="14.25">
      <c r="A350" s="90">
        <v>340</v>
      </c>
      <c r="B350" s="117"/>
      <c r="C350" s="53"/>
      <c r="D350" s="53"/>
      <c r="E350" s="8">
        <v>3621</v>
      </c>
      <c r="F350" s="165" t="s">
        <v>1301</v>
      </c>
      <c r="G350" s="146"/>
      <c r="H350" s="146"/>
      <c r="I350" s="263"/>
    </row>
    <row r="351" spans="1:9" ht="14.25">
      <c r="A351" s="90">
        <v>341</v>
      </c>
      <c r="B351" s="112"/>
      <c r="C351" s="157"/>
      <c r="D351" s="157">
        <v>3630</v>
      </c>
      <c r="E351" s="157"/>
      <c r="F351" s="22" t="s">
        <v>1302</v>
      </c>
      <c r="G351" s="146">
        <v>3630</v>
      </c>
      <c r="H351" s="146" t="s">
        <v>1303</v>
      </c>
      <c r="I351" s="262" t="s">
        <v>1304</v>
      </c>
    </row>
    <row r="352" spans="1:9" ht="14.25">
      <c r="A352" s="90">
        <v>342</v>
      </c>
      <c r="B352" s="117"/>
      <c r="C352" s="53"/>
      <c r="D352" s="53"/>
      <c r="E352" s="8">
        <v>3631</v>
      </c>
      <c r="F352" s="165" t="s">
        <v>1302</v>
      </c>
      <c r="G352" s="146"/>
      <c r="H352" s="146"/>
      <c r="I352" s="263"/>
    </row>
    <row r="353" spans="1:9" ht="14.25">
      <c r="A353" s="90">
        <v>343</v>
      </c>
      <c r="B353" s="112"/>
      <c r="C353" s="157"/>
      <c r="D353" s="157">
        <v>3640</v>
      </c>
      <c r="E353" s="157"/>
      <c r="F353" s="22" t="s">
        <v>1305</v>
      </c>
      <c r="G353" s="146">
        <v>3640</v>
      </c>
      <c r="H353" s="146" t="s">
        <v>1306</v>
      </c>
      <c r="I353" s="262" t="s">
        <v>1307</v>
      </c>
    </row>
    <row r="354" spans="1:9" ht="14.25">
      <c r="A354" s="90">
        <v>344</v>
      </c>
      <c r="B354" s="117"/>
      <c r="C354" s="53"/>
      <c r="D354" s="53"/>
      <c r="E354" s="8">
        <v>3641</v>
      </c>
      <c r="F354" s="165" t="s">
        <v>1305</v>
      </c>
      <c r="G354" s="146"/>
      <c r="H354" s="146"/>
      <c r="I354" s="263"/>
    </row>
    <row r="355" spans="1:9" ht="14.25">
      <c r="A355" s="90">
        <v>345</v>
      </c>
      <c r="B355" s="112"/>
      <c r="C355" s="157"/>
      <c r="D355" s="157">
        <v>3650</v>
      </c>
      <c r="E355" s="157"/>
      <c r="F355" s="22" t="s">
        <v>1308</v>
      </c>
      <c r="G355" s="146">
        <v>3650</v>
      </c>
      <c r="H355" s="146" t="s">
        <v>1309</v>
      </c>
      <c r="I355" s="262" t="s">
        <v>1310</v>
      </c>
    </row>
    <row r="356" spans="1:9" ht="14.25">
      <c r="A356" s="90">
        <v>346</v>
      </c>
      <c r="B356" s="117"/>
      <c r="C356" s="53"/>
      <c r="D356" s="53"/>
      <c r="E356" s="8">
        <v>3651</v>
      </c>
      <c r="F356" s="165" t="s">
        <v>1308</v>
      </c>
      <c r="G356" s="146"/>
      <c r="H356" s="146"/>
      <c r="I356" s="263"/>
    </row>
    <row r="357" spans="1:9" ht="14.25">
      <c r="A357" s="90">
        <v>347</v>
      </c>
      <c r="B357" s="112"/>
      <c r="C357" s="157"/>
      <c r="D357" s="157">
        <v>3660</v>
      </c>
      <c r="E357" s="157"/>
      <c r="F357" s="22" t="s">
        <v>1311</v>
      </c>
      <c r="G357" s="146">
        <v>3660</v>
      </c>
      <c r="H357" s="146" t="s">
        <v>1312</v>
      </c>
      <c r="I357" s="262" t="s">
        <v>1313</v>
      </c>
    </row>
    <row r="358" spans="1:9" ht="14.25">
      <c r="A358" s="90">
        <v>348</v>
      </c>
      <c r="B358" s="117"/>
      <c r="C358" s="53"/>
      <c r="D358" s="53"/>
      <c r="E358" s="8">
        <v>3661</v>
      </c>
      <c r="F358" s="165" t="s">
        <v>1311</v>
      </c>
      <c r="G358" s="146"/>
      <c r="H358" s="146"/>
      <c r="I358" s="263"/>
    </row>
    <row r="359" spans="1:9" ht="14.25">
      <c r="A359" s="90">
        <v>349</v>
      </c>
      <c r="B359" s="112"/>
      <c r="C359" s="157"/>
      <c r="D359" s="157">
        <v>3690</v>
      </c>
      <c r="E359" s="157"/>
      <c r="F359" s="22" t="s">
        <v>1314</v>
      </c>
      <c r="G359" s="146">
        <v>3690</v>
      </c>
      <c r="H359" s="146" t="s">
        <v>1315</v>
      </c>
      <c r="I359" s="262" t="s">
        <v>1316</v>
      </c>
    </row>
    <row r="360" spans="1:9" ht="14.25">
      <c r="A360" s="90">
        <v>350</v>
      </c>
      <c r="B360" s="117"/>
      <c r="C360" s="53"/>
      <c r="D360" s="53"/>
      <c r="E360" s="8">
        <v>3691</v>
      </c>
      <c r="F360" s="165" t="s">
        <v>1314</v>
      </c>
      <c r="G360" s="146"/>
      <c r="H360" s="146"/>
      <c r="I360" s="263"/>
    </row>
    <row r="361" spans="1:9" ht="14.25">
      <c r="A361" s="90">
        <v>351</v>
      </c>
      <c r="B361" s="133"/>
      <c r="C361" s="25">
        <v>3700</v>
      </c>
      <c r="D361" s="25"/>
      <c r="E361" s="25"/>
      <c r="F361" s="14" t="s">
        <v>1317</v>
      </c>
      <c r="G361" s="146">
        <v>3700</v>
      </c>
      <c r="H361" s="146" t="s">
        <v>1318</v>
      </c>
      <c r="I361" s="261" t="s">
        <v>1319</v>
      </c>
    </row>
    <row r="362" spans="1:9" ht="14.25">
      <c r="A362" s="90">
        <v>352</v>
      </c>
      <c r="B362" s="112"/>
      <c r="C362" s="157"/>
      <c r="D362" s="157">
        <v>3710</v>
      </c>
      <c r="E362" s="157"/>
      <c r="F362" s="22" t="s">
        <v>1320</v>
      </c>
      <c r="G362" s="146">
        <v>3710</v>
      </c>
      <c r="H362" s="146" t="s">
        <v>1321</v>
      </c>
      <c r="I362" s="262" t="s">
        <v>1322</v>
      </c>
    </row>
    <row r="363" spans="1:9" ht="14.25">
      <c r="A363" s="90">
        <v>353</v>
      </c>
      <c r="B363" s="117"/>
      <c r="C363" s="53"/>
      <c r="D363" s="53"/>
      <c r="E363" s="8">
        <v>3711</v>
      </c>
      <c r="F363" s="165" t="s">
        <v>1323</v>
      </c>
      <c r="G363" s="146"/>
      <c r="H363" s="146"/>
      <c r="I363" s="263"/>
    </row>
    <row r="364" spans="1:9" ht="14.25">
      <c r="A364" s="90">
        <v>354</v>
      </c>
      <c r="B364" s="117"/>
      <c r="C364" s="53"/>
      <c r="D364" s="53"/>
      <c r="E364" s="8">
        <v>3712</v>
      </c>
      <c r="F364" s="165" t="s">
        <v>1324</v>
      </c>
      <c r="G364" s="146"/>
      <c r="H364" s="146"/>
      <c r="I364" s="263"/>
    </row>
    <row r="365" spans="1:9" ht="14.25">
      <c r="A365" s="90">
        <v>355</v>
      </c>
      <c r="B365" s="112"/>
      <c r="C365" s="157"/>
      <c r="D365" s="157">
        <v>3720</v>
      </c>
      <c r="E365" s="157"/>
      <c r="F365" s="22" t="s">
        <v>1325</v>
      </c>
      <c r="G365" s="146">
        <v>3720</v>
      </c>
      <c r="H365" s="146" t="s">
        <v>1326</v>
      </c>
      <c r="I365" s="262" t="s">
        <v>1327</v>
      </c>
    </row>
    <row r="366" spans="1:9" ht="14.25">
      <c r="A366" s="90">
        <v>356</v>
      </c>
      <c r="B366" s="117"/>
      <c r="C366" s="53"/>
      <c r="D366" s="53"/>
      <c r="E366" s="8">
        <v>3721</v>
      </c>
      <c r="F366" s="165" t="s">
        <v>1328</v>
      </c>
      <c r="G366" s="146"/>
      <c r="H366" s="146"/>
      <c r="I366" s="263"/>
    </row>
    <row r="367" spans="1:9" ht="14.25">
      <c r="A367" s="90">
        <v>357</v>
      </c>
      <c r="B367" s="117"/>
      <c r="C367" s="53"/>
      <c r="D367" s="53"/>
      <c r="E367" s="8">
        <v>3722</v>
      </c>
      <c r="F367" s="165" t="s">
        <v>1329</v>
      </c>
      <c r="G367" s="146"/>
      <c r="H367" s="146"/>
      <c r="I367" s="263"/>
    </row>
    <row r="368" spans="1:9" ht="14.25">
      <c r="A368" s="90">
        <v>358</v>
      </c>
      <c r="B368" s="112"/>
      <c r="C368" s="157"/>
      <c r="D368" s="157">
        <v>3730</v>
      </c>
      <c r="E368" s="157"/>
      <c r="F368" s="22" t="s">
        <v>1330</v>
      </c>
      <c r="G368" s="146">
        <v>3730</v>
      </c>
      <c r="H368" s="146" t="s">
        <v>1331</v>
      </c>
      <c r="I368" s="262" t="s">
        <v>1332</v>
      </c>
    </row>
    <row r="369" spans="1:9" ht="14.25">
      <c r="A369" s="90">
        <v>359</v>
      </c>
      <c r="B369" s="117"/>
      <c r="C369" s="53"/>
      <c r="D369" s="53"/>
      <c r="E369" s="8">
        <v>3731</v>
      </c>
      <c r="F369" s="165" t="s">
        <v>1333</v>
      </c>
      <c r="G369" s="146"/>
      <c r="H369" s="146"/>
      <c r="I369" s="263"/>
    </row>
    <row r="370" spans="1:9" ht="14.25">
      <c r="A370" s="90">
        <v>360</v>
      </c>
      <c r="B370" s="117"/>
      <c r="C370" s="53"/>
      <c r="D370" s="53"/>
      <c r="E370" s="8">
        <v>3732</v>
      </c>
      <c r="F370" s="165" t="s">
        <v>1334</v>
      </c>
      <c r="G370" s="146"/>
      <c r="H370" s="146"/>
      <c r="I370" s="263"/>
    </row>
    <row r="371" spans="1:9" ht="14.25">
      <c r="A371" s="90">
        <v>361</v>
      </c>
      <c r="B371" s="112"/>
      <c r="C371" s="157"/>
      <c r="D371" s="157">
        <v>3740</v>
      </c>
      <c r="E371" s="157"/>
      <c r="F371" s="22" t="s">
        <v>1335</v>
      </c>
      <c r="G371" s="146">
        <v>3740</v>
      </c>
      <c r="H371" s="146" t="s">
        <v>1336</v>
      </c>
      <c r="I371" s="262" t="s">
        <v>1337</v>
      </c>
    </row>
    <row r="372" spans="1:9" ht="14.25">
      <c r="A372" s="90">
        <v>362</v>
      </c>
      <c r="B372" s="117"/>
      <c r="C372" s="53"/>
      <c r="D372" s="53"/>
      <c r="E372" s="8">
        <v>3741</v>
      </c>
      <c r="F372" s="165" t="s">
        <v>1338</v>
      </c>
      <c r="G372" s="146"/>
      <c r="H372" s="146"/>
      <c r="I372" s="263"/>
    </row>
    <row r="373" spans="1:9" ht="14.25">
      <c r="A373" s="90">
        <v>363</v>
      </c>
      <c r="B373" s="112"/>
      <c r="C373" s="157"/>
      <c r="D373" s="157">
        <v>3750</v>
      </c>
      <c r="E373" s="157"/>
      <c r="F373" s="22" t="s">
        <v>1339</v>
      </c>
      <c r="G373" s="146">
        <v>3750</v>
      </c>
      <c r="H373" s="146" t="s">
        <v>1340</v>
      </c>
      <c r="I373" s="262" t="s">
        <v>1341</v>
      </c>
    </row>
    <row r="374" spans="1:9" ht="14.25">
      <c r="A374" s="90">
        <v>364</v>
      </c>
      <c r="B374" s="117"/>
      <c r="C374" s="53"/>
      <c r="D374" s="53"/>
      <c r="E374" s="8">
        <v>3751</v>
      </c>
      <c r="F374" s="165" t="s">
        <v>1342</v>
      </c>
      <c r="G374" s="146"/>
      <c r="H374" s="146"/>
      <c r="I374" s="263"/>
    </row>
    <row r="375" spans="1:9" ht="14.25">
      <c r="A375" s="90">
        <v>365</v>
      </c>
      <c r="B375" s="112"/>
      <c r="C375" s="157"/>
      <c r="D375" s="157">
        <v>3760</v>
      </c>
      <c r="E375" s="157"/>
      <c r="F375" s="22" t="s">
        <v>1343</v>
      </c>
      <c r="G375" s="146">
        <v>3760</v>
      </c>
      <c r="H375" s="146" t="s">
        <v>1344</v>
      </c>
      <c r="I375" s="262" t="s">
        <v>1345</v>
      </c>
    </row>
    <row r="376" spans="1:9" ht="14.25">
      <c r="A376" s="90">
        <v>366</v>
      </c>
      <c r="B376" s="117"/>
      <c r="C376" s="53"/>
      <c r="D376" s="53"/>
      <c r="E376" s="8">
        <v>3761</v>
      </c>
      <c r="F376" s="165" t="s">
        <v>1346</v>
      </c>
      <c r="G376" s="146"/>
      <c r="H376" s="146"/>
      <c r="I376" s="263"/>
    </row>
    <row r="377" spans="1:9" ht="14.25">
      <c r="A377" s="90">
        <v>367</v>
      </c>
      <c r="B377" s="112"/>
      <c r="C377" s="157"/>
      <c r="D377" s="157">
        <v>3770</v>
      </c>
      <c r="E377" s="157"/>
      <c r="F377" s="22" t="s">
        <v>1347</v>
      </c>
      <c r="G377" s="146">
        <v>3770</v>
      </c>
      <c r="H377" s="146" t="s">
        <v>1348</v>
      </c>
      <c r="I377" s="262" t="s">
        <v>1349</v>
      </c>
    </row>
    <row r="378" spans="1:9" ht="14.25">
      <c r="A378" s="90">
        <v>368</v>
      </c>
      <c r="B378" s="117"/>
      <c r="C378" s="53"/>
      <c r="D378" s="53"/>
      <c r="E378" s="8">
        <v>3771</v>
      </c>
      <c r="F378" s="165" t="s">
        <v>1347</v>
      </c>
      <c r="G378" s="146"/>
      <c r="H378" s="146"/>
      <c r="I378" s="263"/>
    </row>
    <row r="379" spans="1:9" ht="14.25">
      <c r="A379" s="90">
        <v>369</v>
      </c>
      <c r="B379" s="112"/>
      <c r="C379" s="157"/>
      <c r="D379" s="157">
        <v>3780</v>
      </c>
      <c r="E379" s="157"/>
      <c r="F379" s="22" t="s">
        <v>1350</v>
      </c>
      <c r="G379" s="146">
        <v>3780</v>
      </c>
      <c r="H379" s="146" t="s">
        <v>1351</v>
      </c>
      <c r="I379" s="262" t="s">
        <v>1352</v>
      </c>
    </row>
    <row r="380" spans="1:9" ht="14.25">
      <c r="A380" s="90">
        <v>370</v>
      </c>
      <c r="B380" s="117"/>
      <c r="C380" s="53"/>
      <c r="D380" s="53"/>
      <c r="E380" s="8">
        <v>3781</v>
      </c>
      <c r="F380" s="165" t="s">
        <v>1350</v>
      </c>
      <c r="G380" s="146"/>
      <c r="H380" s="146"/>
      <c r="I380" s="263"/>
    </row>
    <row r="381" spans="1:9" ht="14.25">
      <c r="A381" s="90">
        <v>371</v>
      </c>
      <c r="B381" s="112"/>
      <c r="C381" s="157"/>
      <c r="D381" s="157">
        <v>3790</v>
      </c>
      <c r="E381" s="157"/>
      <c r="F381" s="22" t="s">
        <v>1353</v>
      </c>
      <c r="G381" s="146">
        <v>3790</v>
      </c>
      <c r="H381" s="146" t="s">
        <v>1354</v>
      </c>
      <c r="I381" s="262" t="s">
        <v>1355</v>
      </c>
    </row>
    <row r="382" spans="1:9" ht="14.25">
      <c r="A382" s="90">
        <v>372</v>
      </c>
      <c r="B382" s="117"/>
      <c r="C382" s="53"/>
      <c r="D382" s="53"/>
      <c r="E382" s="8">
        <v>3791</v>
      </c>
      <c r="F382" s="165" t="s">
        <v>1353</v>
      </c>
      <c r="G382" s="146"/>
      <c r="H382" s="146"/>
      <c r="I382" s="263"/>
    </row>
    <row r="383" spans="1:9" ht="14.25">
      <c r="A383" s="90">
        <v>373</v>
      </c>
      <c r="B383" s="133"/>
      <c r="C383" s="25">
        <v>3800</v>
      </c>
      <c r="D383" s="25"/>
      <c r="E383" s="25"/>
      <c r="F383" s="14" t="s">
        <v>1356</v>
      </c>
      <c r="G383" s="146">
        <v>3800</v>
      </c>
      <c r="H383" s="146" t="s">
        <v>1357</v>
      </c>
      <c r="I383" s="261" t="s">
        <v>1358</v>
      </c>
    </row>
    <row r="384" spans="1:9" ht="14.25">
      <c r="A384" s="90">
        <v>374</v>
      </c>
      <c r="B384" s="112"/>
      <c r="C384" s="157"/>
      <c r="D384" s="157">
        <v>3810</v>
      </c>
      <c r="E384" s="157"/>
      <c r="F384" s="22" t="s">
        <v>1359</v>
      </c>
      <c r="G384" s="146">
        <v>3810</v>
      </c>
      <c r="H384" s="146" t="s">
        <v>1360</v>
      </c>
      <c r="I384" s="262" t="s">
        <v>1361</v>
      </c>
    </row>
    <row r="385" spans="1:9" ht="14.25">
      <c r="A385" s="90">
        <v>375</v>
      </c>
      <c r="B385" s="117"/>
      <c r="C385" s="53"/>
      <c r="D385" s="53"/>
      <c r="E385" s="8">
        <v>3811</v>
      </c>
      <c r="F385" s="165" t="s">
        <v>1362</v>
      </c>
      <c r="G385" s="146"/>
      <c r="H385" s="146"/>
      <c r="I385" s="263"/>
    </row>
    <row r="386" spans="1:9" ht="14.25">
      <c r="A386" s="90">
        <v>376</v>
      </c>
      <c r="B386" s="117"/>
      <c r="C386" s="53"/>
      <c r="D386" s="53"/>
      <c r="E386" s="8">
        <v>3812</v>
      </c>
      <c r="F386" s="165" t="s">
        <v>1363</v>
      </c>
      <c r="G386" s="146"/>
      <c r="H386" s="146"/>
      <c r="I386" s="263"/>
    </row>
    <row r="387" spans="1:9" ht="14.25">
      <c r="A387" s="90">
        <v>377</v>
      </c>
      <c r="B387" s="112"/>
      <c r="C387" s="157"/>
      <c r="D387" s="157">
        <v>3820</v>
      </c>
      <c r="E387" s="157"/>
      <c r="F387" s="22" t="s">
        <v>1364</v>
      </c>
      <c r="G387" s="146">
        <v>3820</v>
      </c>
      <c r="H387" s="146" t="s">
        <v>1365</v>
      </c>
      <c r="I387" s="262" t="s">
        <v>1366</v>
      </c>
    </row>
    <row r="388" spans="1:9" ht="14.25">
      <c r="A388" s="90">
        <v>378</v>
      </c>
      <c r="B388" s="117"/>
      <c r="C388" s="53"/>
      <c r="D388" s="53"/>
      <c r="E388" s="8">
        <v>3821</v>
      </c>
      <c r="F388" s="165" t="s">
        <v>1364</v>
      </c>
      <c r="G388" s="146"/>
      <c r="H388" s="146"/>
      <c r="I388" s="263"/>
    </row>
    <row r="389" spans="1:9" ht="14.25">
      <c r="A389" s="90">
        <v>379</v>
      </c>
      <c r="B389" s="112"/>
      <c r="C389" s="157"/>
      <c r="D389" s="157">
        <v>3830</v>
      </c>
      <c r="E389" s="157"/>
      <c r="F389" s="22" t="s">
        <v>1367</v>
      </c>
      <c r="G389" s="146">
        <v>3830</v>
      </c>
      <c r="H389" s="146" t="s">
        <v>1368</v>
      </c>
      <c r="I389" s="262" t="s">
        <v>1369</v>
      </c>
    </row>
    <row r="390" spans="1:9" ht="14.25">
      <c r="A390" s="90">
        <v>380</v>
      </c>
      <c r="B390" s="117"/>
      <c r="C390" s="53"/>
      <c r="D390" s="53"/>
      <c r="E390" s="8">
        <v>3831</v>
      </c>
      <c r="F390" s="165" t="s">
        <v>1367</v>
      </c>
      <c r="G390" s="146"/>
      <c r="H390" s="146"/>
      <c r="I390" s="263"/>
    </row>
    <row r="391" spans="1:9" ht="14.25">
      <c r="A391" s="90">
        <v>381</v>
      </c>
      <c r="B391" s="112"/>
      <c r="C391" s="157"/>
      <c r="D391" s="157">
        <v>3840</v>
      </c>
      <c r="E391" s="157"/>
      <c r="F391" s="22" t="s">
        <v>1370</v>
      </c>
      <c r="G391" s="146">
        <v>3840</v>
      </c>
      <c r="H391" s="146" t="s">
        <v>1371</v>
      </c>
      <c r="I391" s="262" t="s">
        <v>1372</v>
      </c>
    </row>
    <row r="392" spans="1:9" ht="14.25">
      <c r="A392" s="90">
        <v>382</v>
      </c>
      <c r="B392" s="117"/>
      <c r="C392" s="53"/>
      <c r="D392" s="53"/>
      <c r="E392" s="8">
        <v>3841</v>
      </c>
      <c r="F392" s="165" t="s">
        <v>1370</v>
      </c>
      <c r="G392" s="146"/>
      <c r="H392" s="146"/>
      <c r="I392" s="263"/>
    </row>
    <row r="393" spans="1:9" ht="14.25">
      <c r="A393" s="90">
        <v>383</v>
      </c>
      <c r="B393" s="112"/>
      <c r="C393" s="157"/>
      <c r="D393" s="157">
        <v>3850</v>
      </c>
      <c r="E393" s="157"/>
      <c r="F393" s="22" t="s">
        <v>1373</v>
      </c>
      <c r="G393" s="146">
        <v>3850</v>
      </c>
      <c r="H393" s="146" t="s">
        <v>1374</v>
      </c>
      <c r="I393" s="262" t="s">
        <v>1375</v>
      </c>
    </row>
    <row r="394" spans="1:9" ht="14.25">
      <c r="A394" s="90">
        <v>384</v>
      </c>
      <c r="B394" s="117"/>
      <c r="C394" s="53"/>
      <c r="D394" s="53"/>
      <c r="E394" s="8">
        <v>3851</v>
      </c>
      <c r="F394" s="165" t="s">
        <v>1376</v>
      </c>
      <c r="G394" s="146"/>
      <c r="H394" s="146"/>
      <c r="I394" s="263"/>
    </row>
    <row r="395" spans="1:9" ht="14.25">
      <c r="A395" s="90">
        <v>385</v>
      </c>
      <c r="B395" s="117"/>
      <c r="C395" s="53"/>
      <c r="D395" s="53"/>
      <c r="E395" s="8">
        <v>3852</v>
      </c>
      <c r="F395" s="165" t="s">
        <v>1377</v>
      </c>
      <c r="G395" s="146"/>
      <c r="H395" s="146"/>
      <c r="I395" s="263"/>
    </row>
    <row r="396" spans="1:9" ht="14.25">
      <c r="A396" s="90">
        <v>386</v>
      </c>
      <c r="B396" s="117"/>
      <c r="C396" s="53"/>
      <c r="D396" s="53"/>
      <c r="E396" s="8">
        <v>3853</v>
      </c>
      <c r="F396" s="165" t="s">
        <v>1378</v>
      </c>
      <c r="G396" s="146"/>
      <c r="H396" s="146"/>
      <c r="I396" s="263"/>
    </row>
    <row r="397" spans="1:9" ht="14.25">
      <c r="A397" s="90">
        <v>387</v>
      </c>
      <c r="B397" s="117"/>
      <c r="C397" s="53"/>
      <c r="D397" s="53"/>
      <c r="E397" s="8">
        <v>3854</v>
      </c>
      <c r="F397" s="165" t="s">
        <v>1379</v>
      </c>
      <c r="G397" s="146"/>
      <c r="H397" s="146"/>
      <c r="I397" s="263"/>
    </row>
    <row r="398" spans="1:9" ht="14.25">
      <c r="A398" s="90">
        <v>388</v>
      </c>
      <c r="B398" s="133"/>
      <c r="C398" s="25">
        <v>3900</v>
      </c>
      <c r="D398" s="25"/>
      <c r="E398" s="25"/>
      <c r="F398" s="14" t="s">
        <v>1380</v>
      </c>
      <c r="G398" s="146">
        <v>3900</v>
      </c>
      <c r="H398" s="146" t="s">
        <v>1381</v>
      </c>
      <c r="I398" s="261" t="s">
        <v>1382</v>
      </c>
    </row>
    <row r="399" spans="1:9" ht="14.25">
      <c r="A399" s="90">
        <v>389</v>
      </c>
      <c r="B399" s="112"/>
      <c r="C399" s="157"/>
      <c r="D399" s="157">
        <v>3910</v>
      </c>
      <c r="E399" s="157"/>
      <c r="F399" s="22" t="s">
        <v>1383</v>
      </c>
      <c r="G399" s="146">
        <v>3910</v>
      </c>
      <c r="H399" s="146" t="s">
        <v>1384</v>
      </c>
      <c r="I399" s="262" t="s">
        <v>1385</v>
      </c>
    </row>
    <row r="400" spans="1:9" ht="14.25">
      <c r="A400" s="90">
        <v>390</v>
      </c>
      <c r="B400" s="117"/>
      <c r="C400" s="53"/>
      <c r="D400" s="53"/>
      <c r="E400" s="8">
        <v>3911</v>
      </c>
      <c r="F400" s="165" t="s">
        <v>1383</v>
      </c>
      <c r="G400" s="146"/>
      <c r="H400" s="146"/>
      <c r="I400" s="263"/>
    </row>
    <row r="401" spans="1:9" ht="14.25">
      <c r="A401" s="90">
        <v>391</v>
      </c>
      <c r="B401" s="112"/>
      <c r="C401" s="157"/>
      <c r="D401" s="157">
        <v>3920</v>
      </c>
      <c r="E401" s="157"/>
      <c r="F401" s="22" t="s">
        <v>1386</v>
      </c>
      <c r="G401" s="146">
        <v>3920</v>
      </c>
      <c r="H401" s="146" t="s">
        <v>1387</v>
      </c>
      <c r="I401" s="262" t="s">
        <v>1388</v>
      </c>
    </row>
    <row r="402" spans="1:9" ht="14.25">
      <c r="A402" s="90">
        <v>392</v>
      </c>
      <c r="B402" s="117"/>
      <c r="C402" s="53"/>
      <c r="D402" s="53"/>
      <c r="E402" s="8">
        <v>3921</v>
      </c>
      <c r="F402" s="165" t="s">
        <v>1389</v>
      </c>
      <c r="G402" s="146"/>
      <c r="H402" s="146"/>
      <c r="I402" s="263"/>
    </row>
    <row r="403" spans="1:9" ht="14.25">
      <c r="A403" s="90">
        <v>393</v>
      </c>
      <c r="B403" s="117"/>
      <c r="C403" s="53"/>
      <c r="D403" s="53"/>
      <c r="E403" s="8">
        <v>3922</v>
      </c>
      <c r="F403" s="165" t="s">
        <v>1390</v>
      </c>
      <c r="G403" s="146"/>
      <c r="H403" s="146"/>
      <c r="I403" s="263"/>
    </row>
    <row r="404" spans="1:9" ht="14.25">
      <c r="A404" s="90">
        <v>394</v>
      </c>
      <c r="B404" s="112"/>
      <c r="C404" s="157"/>
      <c r="D404" s="157">
        <v>3930</v>
      </c>
      <c r="E404" s="157"/>
      <c r="F404" s="22" t="s">
        <v>1391</v>
      </c>
      <c r="G404" s="146">
        <v>3930</v>
      </c>
      <c r="H404" s="146" t="s">
        <v>1392</v>
      </c>
      <c r="I404" s="262" t="s">
        <v>1393</v>
      </c>
    </row>
    <row r="405" spans="1:9" ht="14.25">
      <c r="A405" s="90">
        <v>395</v>
      </c>
      <c r="B405" s="117"/>
      <c r="C405" s="53"/>
      <c r="D405" s="53"/>
      <c r="E405" s="8">
        <v>3931</v>
      </c>
      <c r="F405" s="165" t="s">
        <v>1394</v>
      </c>
      <c r="G405" s="146"/>
      <c r="H405" s="146"/>
      <c r="I405" s="263"/>
    </row>
    <row r="406" spans="1:9" ht="14.25">
      <c r="A406" s="90">
        <v>396</v>
      </c>
      <c r="B406" s="112"/>
      <c r="C406" s="157"/>
      <c r="D406" s="157">
        <v>3940</v>
      </c>
      <c r="E406" s="157"/>
      <c r="F406" s="22" t="s">
        <v>1395</v>
      </c>
      <c r="G406" s="146">
        <v>3940</v>
      </c>
      <c r="H406" s="146" t="s">
        <v>1396</v>
      </c>
      <c r="I406" s="262" t="s">
        <v>1397</v>
      </c>
    </row>
    <row r="407" spans="1:9" ht="14.25">
      <c r="A407" s="90">
        <v>397</v>
      </c>
      <c r="B407" s="117"/>
      <c r="C407" s="53"/>
      <c r="D407" s="53"/>
      <c r="E407" s="8">
        <v>3941</v>
      </c>
      <c r="F407" s="165" t="s">
        <v>1395</v>
      </c>
      <c r="G407" s="146"/>
      <c r="H407" s="146"/>
      <c r="I407" s="263"/>
    </row>
    <row r="408" spans="1:9" ht="14.25">
      <c r="A408" s="90">
        <v>398</v>
      </c>
      <c r="B408" s="112"/>
      <c r="C408" s="157"/>
      <c r="D408" s="157">
        <v>3950</v>
      </c>
      <c r="E408" s="157"/>
      <c r="F408" s="22" t="s">
        <v>1398</v>
      </c>
      <c r="G408" s="146">
        <v>3950</v>
      </c>
      <c r="H408" s="146" t="s">
        <v>1399</v>
      </c>
      <c r="I408" s="262" t="s">
        <v>1400</v>
      </c>
    </row>
    <row r="409" spans="1:9" ht="14.25">
      <c r="A409" s="90">
        <v>399</v>
      </c>
      <c r="B409" s="117"/>
      <c r="C409" s="53"/>
      <c r="D409" s="53"/>
      <c r="E409" s="8">
        <v>3951</v>
      </c>
      <c r="F409" s="165" t="s">
        <v>1398</v>
      </c>
      <c r="G409" s="146"/>
      <c r="H409" s="146"/>
      <c r="I409" s="263"/>
    </row>
    <row r="410" spans="1:9" ht="14.25">
      <c r="A410" s="90">
        <v>400</v>
      </c>
      <c r="B410" s="112"/>
      <c r="C410" s="157"/>
      <c r="D410" s="157">
        <v>3960</v>
      </c>
      <c r="E410" s="157"/>
      <c r="F410" s="22" t="s">
        <v>1380</v>
      </c>
      <c r="G410" s="146">
        <v>3960</v>
      </c>
      <c r="H410" s="146" t="s">
        <v>1401</v>
      </c>
      <c r="I410" s="262" t="s">
        <v>1402</v>
      </c>
    </row>
    <row r="411" spans="1:9" ht="14.25">
      <c r="A411" s="90">
        <v>401</v>
      </c>
      <c r="B411" s="117"/>
      <c r="C411" s="53"/>
      <c r="D411" s="53"/>
      <c r="E411" s="8">
        <v>3961</v>
      </c>
      <c r="F411" s="165" t="s">
        <v>1403</v>
      </c>
      <c r="G411" s="146"/>
      <c r="H411" s="146"/>
      <c r="I411" s="263"/>
    </row>
    <row r="412" spans="1:9" ht="14.25">
      <c r="A412" s="90">
        <v>402</v>
      </c>
      <c r="B412" s="112"/>
      <c r="C412" s="157"/>
      <c r="D412" s="157">
        <v>3990</v>
      </c>
      <c r="E412" s="157"/>
      <c r="F412" s="22" t="s">
        <v>1380</v>
      </c>
      <c r="G412" s="146">
        <v>3990</v>
      </c>
      <c r="H412" s="146" t="s">
        <v>1404</v>
      </c>
      <c r="I412" s="262" t="s">
        <v>1405</v>
      </c>
    </row>
    <row r="413" spans="1:9" ht="14.25">
      <c r="A413" s="90">
        <v>403</v>
      </c>
      <c r="B413" s="43">
        <v>4000</v>
      </c>
      <c r="C413" s="61"/>
      <c r="D413" s="61"/>
      <c r="E413" s="43"/>
      <c r="F413" s="65" t="s">
        <v>1406</v>
      </c>
      <c r="G413" s="146">
        <v>4000</v>
      </c>
      <c r="H413" s="146" t="s">
        <v>1407</v>
      </c>
      <c r="I413" s="265" t="s">
        <v>1408</v>
      </c>
    </row>
    <row r="414" spans="1:9" ht="14.25">
      <c r="A414" s="90">
        <v>404</v>
      </c>
      <c r="B414" s="133"/>
      <c r="C414" s="25">
        <v>4100</v>
      </c>
      <c r="D414" s="25"/>
      <c r="E414" s="25"/>
      <c r="F414" s="14" t="s">
        <v>1409</v>
      </c>
      <c r="G414" s="146">
        <v>4100</v>
      </c>
      <c r="H414" s="146" t="s">
        <v>1410</v>
      </c>
      <c r="I414" s="261" t="s">
        <v>1411</v>
      </c>
    </row>
    <row r="415" spans="1:9" ht="14.25">
      <c r="A415" s="90">
        <v>405</v>
      </c>
      <c r="B415" s="112"/>
      <c r="C415" s="157"/>
      <c r="D415" s="157">
        <v>4110</v>
      </c>
      <c r="E415" s="157"/>
      <c r="F415" s="22" t="s">
        <v>1412</v>
      </c>
      <c r="G415" s="146">
        <v>4110</v>
      </c>
      <c r="H415" s="146" t="s">
        <v>1413</v>
      </c>
      <c r="I415" s="262" t="s">
        <v>1414</v>
      </c>
    </row>
    <row r="416" spans="1:9" ht="14.25">
      <c r="A416" s="90">
        <v>406</v>
      </c>
      <c r="B416" s="112"/>
      <c r="C416" s="157"/>
      <c r="D416" s="157">
        <v>4120</v>
      </c>
      <c r="E416" s="157"/>
      <c r="F416" s="22" t="s">
        <v>1415</v>
      </c>
      <c r="G416" s="146">
        <v>4120</v>
      </c>
      <c r="H416" s="146" t="s">
        <v>1416</v>
      </c>
      <c r="I416" s="262" t="s">
        <v>1417</v>
      </c>
    </row>
    <row r="417" spans="1:9" ht="14.25">
      <c r="A417" s="90">
        <v>407</v>
      </c>
      <c r="B417" s="112"/>
      <c r="C417" s="157"/>
      <c r="D417" s="157">
        <v>4130</v>
      </c>
      <c r="E417" s="157"/>
      <c r="F417" s="22" t="s">
        <v>1418</v>
      </c>
      <c r="G417" s="146">
        <v>4130</v>
      </c>
      <c r="H417" s="146" t="s">
        <v>1419</v>
      </c>
      <c r="I417" s="262" t="s">
        <v>1420</v>
      </c>
    </row>
    <row r="418" spans="1:9" ht="14.25">
      <c r="A418" s="90">
        <v>408</v>
      </c>
      <c r="B418" s="112"/>
      <c r="C418" s="157"/>
      <c r="D418" s="157">
        <v>4140</v>
      </c>
      <c r="E418" s="157"/>
      <c r="F418" s="22" t="s">
        <v>1421</v>
      </c>
      <c r="G418" s="146">
        <v>4140</v>
      </c>
      <c r="H418" s="146" t="s">
        <v>1422</v>
      </c>
      <c r="I418" s="262" t="s">
        <v>1423</v>
      </c>
    </row>
    <row r="419" spans="1:9" ht="14.25">
      <c r="A419" s="90">
        <v>409</v>
      </c>
      <c r="B419" s="112"/>
      <c r="C419" s="157"/>
      <c r="D419" s="157">
        <v>4150</v>
      </c>
      <c r="E419" s="157"/>
      <c r="F419" s="22" t="s">
        <v>1424</v>
      </c>
      <c r="G419" s="146">
        <v>4150</v>
      </c>
      <c r="H419" s="146" t="s">
        <v>1425</v>
      </c>
      <c r="I419" s="262" t="s">
        <v>1426</v>
      </c>
    </row>
    <row r="420" spans="1:9" ht="14.25">
      <c r="A420" s="90">
        <v>410</v>
      </c>
      <c r="B420" s="117"/>
      <c r="C420" s="53"/>
      <c r="D420" s="53"/>
      <c r="E420" s="8">
        <v>4151</v>
      </c>
      <c r="F420" s="165" t="s">
        <v>1427</v>
      </c>
      <c r="G420" s="146"/>
      <c r="H420" s="146"/>
      <c r="I420" s="263"/>
    </row>
    <row r="421" spans="1:9" ht="14.25">
      <c r="A421" s="90">
        <v>411</v>
      </c>
      <c r="B421" s="117"/>
      <c r="C421" s="53"/>
      <c r="D421" s="53"/>
      <c r="E421" s="8">
        <v>4152</v>
      </c>
      <c r="F421" s="165" t="s">
        <v>1428</v>
      </c>
      <c r="G421" s="146"/>
      <c r="H421" s="146"/>
      <c r="I421" s="263"/>
    </row>
    <row r="422" spans="1:9" ht="14.25">
      <c r="A422" s="90">
        <v>412</v>
      </c>
      <c r="B422" s="117"/>
      <c r="C422" s="53"/>
      <c r="D422" s="53"/>
      <c r="E422" s="8">
        <v>4153</v>
      </c>
      <c r="F422" s="165" t="s">
        <v>1429</v>
      </c>
      <c r="G422" s="146"/>
      <c r="H422" s="146"/>
      <c r="I422" s="263"/>
    </row>
    <row r="423" spans="1:9" ht="14.25">
      <c r="A423" s="90">
        <v>413</v>
      </c>
      <c r="B423" s="117"/>
      <c r="C423" s="53"/>
      <c r="D423" s="53"/>
      <c r="E423" s="8">
        <v>4154</v>
      </c>
      <c r="F423" s="165" t="s">
        <v>1430</v>
      </c>
      <c r="G423" s="146"/>
      <c r="H423" s="146"/>
      <c r="I423" s="263"/>
    </row>
    <row r="424" spans="1:9" ht="14.25">
      <c r="A424" s="90">
        <v>414</v>
      </c>
      <c r="B424" s="117"/>
      <c r="C424" s="53"/>
      <c r="D424" s="53"/>
      <c r="E424" s="8">
        <v>4155</v>
      </c>
      <c r="F424" s="165" t="s">
        <v>1431</v>
      </c>
      <c r="G424" s="146"/>
      <c r="H424" s="146"/>
      <c r="I424" s="263"/>
    </row>
    <row r="425" spans="1:9" ht="14.25">
      <c r="A425" s="90">
        <v>415</v>
      </c>
      <c r="B425" s="117"/>
      <c r="C425" s="53"/>
      <c r="D425" s="53"/>
      <c r="E425" s="8">
        <v>4156</v>
      </c>
      <c r="F425" s="165" t="s">
        <v>1432</v>
      </c>
      <c r="G425" s="146"/>
      <c r="H425" s="146"/>
      <c r="I425" s="263"/>
    </row>
    <row r="426" spans="1:9" ht="14.25">
      <c r="A426" s="90">
        <v>416</v>
      </c>
      <c r="B426" s="117"/>
      <c r="C426" s="53"/>
      <c r="D426" s="53"/>
      <c r="E426" s="8">
        <v>4157</v>
      </c>
      <c r="F426" s="165" t="s">
        <v>1433</v>
      </c>
      <c r="G426" s="146"/>
      <c r="H426" s="146"/>
      <c r="I426" s="263"/>
    </row>
    <row r="427" spans="1:9" ht="14.25">
      <c r="A427" s="90">
        <v>417</v>
      </c>
      <c r="B427" s="117"/>
      <c r="C427" s="53"/>
      <c r="D427" s="53"/>
      <c r="E427" s="8">
        <v>4158</v>
      </c>
      <c r="F427" s="165" t="s">
        <v>1434</v>
      </c>
      <c r="G427" s="146"/>
      <c r="H427" s="146"/>
      <c r="I427" s="263"/>
    </row>
    <row r="428" spans="1:9" ht="14.25">
      <c r="A428" s="90">
        <v>418</v>
      </c>
      <c r="B428" s="117"/>
      <c r="C428" s="53"/>
      <c r="D428" s="53"/>
      <c r="E428" s="8">
        <v>4159</v>
      </c>
      <c r="F428" s="165" t="s">
        <v>1435</v>
      </c>
      <c r="G428" s="146"/>
      <c r="H428" s="146"/>
      <c r="I428" s="263"/>
    </row>
    <row r="429" spans="1:9" ht="14.25">
      <c r="A429" s="90">
        <v>419</v>
      </c>
      <c r="B429" s="112"/>
      <c r="C429" s="157"/>
      <c r="D429" s="157">
        <v>4160</v>
      </c>
      <c r="E429" s="157"/>
      <c r="F429" s="22" t="s">
        <v>1436</v>
      </c>
      <c r="G429" s="146">
        <v>4160</v>
      </c>
      <c r="H429" s="146" t="s">
        <v>1437</v>
      </c>
      <c r="I429" s="262" t="s">
        <v>1438</v>
      </c>
    </row>
    <row r="430" spans="1:9" ht="14.25">
      <c r="A430" s="90">
        <v>420</v>
      </c>
      <c r="B430" s="112"/>
      <c r="C430" s="157"/>
      <c r="D430" s="157">
        <v>4170</v>
      </c>
      <c r="E430" s="157"/>
      <c r="F430" s="22" t="s">
        <v>1439</v>
      </c>
      <c r="G430" s="146">
        <v>4170</v>
      </c>
      <c r="H430" s="146" t="s">
        <v>1440</v>
      </c>
      <c r="I430" s="262" t="s">
        <v>1441</v>
      </c>
    </row>
    <row r="431" spans="1:9" ht="14.25">
      <c r="A431" s="90">
        <v>421</v>
      </c>
      <c r="B431" s="112"/>
      <c r="C431" s="157"/>
      <c r="D431" s="157">
        <v>4180</v>
      </c>
      <c r="E431" s="157"/>
      <c r="F431" s="22" t="s">
        <v>1442</v>
      </c>
      <c r="G431" s="146">
        <v>4180</v>
      </c>
      <c r="H431" s="146" t="s">
        <v>1443</v>
      </c>
      <c r="I431" s="262" t="s">
        <v>1444</v>
      </c>
    </row>
    <row r="432" spans="1:9" ht="14.25">
      <c r="A432" s="90">
        <v>422</v>
      </c>
      <c r="B432" s="112"/>
      <c r="C432" s="157"/>
      <c r="D432" s="157">
        <v>4190</v>
      </c>
      <c r="E432" s="157"/>
      <c r="F432" s="22" t="s">
        <v>1445</v>
      </c>
      <c r="G432" s="146">
        <v>4190</v>
      </c>
      <c r="H432" s="146" t="s">
        <v>1446</v>
      </c>
      <c r="I432" s="262" t="s">
        <v>1447</v>
      </c>
    </row>
    <row r="433" spans="1:9" ht="14.25">
      <c r="A433" s="90">
        <v>423</v>
      </c>
      <c r="B433" s="133"/>
      <c r="C433" s="25">
        <v>4200</v>
      </c>
      <c r="D433" s="25"/>
      <c r="E433" s="25"/>
      <c r="F433" s="14" t="s">
        <v>1448</v>
      </c>
      <c r="G433" s="146">
        <v>4200</v>
      </c>
      <c r="H433" s="146" t="s">
        <v>1449</v>
      </c>
      <c r="I433" s="261" t="s">
        <v>1450</v>
      </c>
    </row>
    <row r="434" spans="1:9" ht="14.25">
      <c r="A434" s="90">
        <v>424</v>
      </c>
      <c r="B434" s="112"/>
      <c r="C434" s="157"/>
      <c r="D434" s="157">
        <v>4210</v>
      </c>
      <c r="E434" s="157"/>
      <c r="F434" s="22" t="s">
        <v>1451</v>
      </c>
      <c r="G434" s="146">
        <v>4210</v>
      </c>
      <c r="H434" s="146" t="s">
        <v>1452</v>
      </c>
      <c r="I434" s="262" t="s">
        <v>1453</v>
      </c>
    </row>
    <row r="435" spans="1:9" ht="14.25">
      <c r="A435" s="90">
        <v>425</v>
      </c>
      <c r="B435" s="112"/>
      <c r="C435" s="157"/>
      <c r="D435" s="157">
        <v>4220</v>
      </c>
      <c r="E435" s="157"/>
      <c r="F435" s="22" t="s">
        <v>1454</v>
      </c>
      <c r="G435" s="146">
        <v>4220</v>
      </c>
      <c r="H435" s="146" t="s">
        <v>1455</v>
      </c>
      <c r="I435" s="262" t="s">
        <v>1456</v>
      </c>
    </row>
    <row r="436" spans="1:9" ht="14.25">
      <c r="A436" s="90">
        <v>426</v>
      </c>
      <c r="B436" s="112"/>
      <c r="C436" s="157"/>
      <c r="D436" s="157">
        <v>4230</v>
      </c>
      <c r="E436" s="157"/>
      <c r="F436" s="22" t="s">
        <v>1457</v>
      </c>
      <c r="G436" s="146">
        <v>4230</v>
      </c>
      <c r="H436" s="146" t="s">
        <v>1458</v>
      </c>
      <c r="I436" s="262" t="s">
        <v>1459</v>
      </c>
    </row>
    <row r="437" spans="1:9" ht="14.25">
      <c r="A437" s="90">
        <v>427</v>
      </c>
      <c r="B437" s="117"/>
      <c r="C437" s="53"/>
      <c r="D437" s="53"/>
      <c r="E437" s="8">
        <v>4231</v>
      </c>
      <c r="F437" s="165" t="s">
        <v>1427</v>
      </c>
      <c r="G437" s="146"/>
      <c r="H437" s="146"/>
      <c r="I437" s="263"/>
    </row>
    <row r="438" spans="1:9" ht="14.25">
      <c r="A438" s="90">
        <v>428</v>
      </c>
      <c r="B438" s="117"/>
      <c r="C438" s="53"/>
      <c r="D438" s="53"/>
      <c r="E438" s="8">
        <v>4232</v>
      </c>
      <c r="F438" s="165" t="s">
        <v>1428</v>
      </c>
      <c r="G438" s="146"/>
      <c r="H438" s="146"/>
      <c r="I438" s="263"/>
    </row>
    <row r="439" spans="1:9" ht="14.25">
      <c r="A439" s="90">
        <v>429</v>
      </c>
      <c r="B439" s="117"/>
      <c r="C439" s="53"/>
      <c r="D439" s="53"/>
      <c r="E439" s="8">
        <v>4233</v>
      </c>
      <c r="F439" s="165" t="s">
        <v>1429</v>
      </c>
      <c r="G439" s="146"/>
      <c r="H439" s="146"/>
      <c r="I439" s="263"/>
    </row>
    <row r="440" spans="1:9" ht="14.25">
      <c r="A440" s="90">
        <v>430</v>
      </c>
      <c r="B440" s="117"/>
      <c r="C440" s="53"/>
      <c r="D440" s="53"/>
      <c r="E440" s="8">
        <v>4234</v>
      </c>
      <c r="F440" s="165" t="s">
        <v>1430</v>
      </c>
      <c r="G440" s="146"/>
      <c r="H440" s="146"/>
      <c r="I440" s="263"/>
    </row>
    <row r="441" spans="1:9" ht="14.25">
      <c r="A441" s="90">
        <v>431</v>
      </c>
      <c r="B441" s="117"/>
      <c r="C441" s="53"/>
      <c r="D441" s="53"/>
      <c r="E441" s="8">
        <v>4235</v>
      </c>
      <c r="F441" s="165" t="s">
        <v>1431</v>
      </c>
      <c r="G441" s="146"/>
      <c r="H441" s="146"/>
      <c r="I441" s="263"/>
    </row>
    <row r="442" spans="1:9" ht="14.25">
      <c r="A442" s="90">
        <v>432</v>
      </c>
      <c r="B442" s="117"/>
      <c r="C442" s="53"/>
      <c r="D442" s="53"/>
      <c r="E442" s="8">
        <v>4236</v>
      </c>
      <c r="F442" s="165" t="s">
        <v>1432</v>
      </c>
      <c r="G442" s="146"/>
      <c r="H442" s="146"/>
      <c r="I442" s="263"/>
    </row>
    <row r="443" spans="1:9" ht="14.25">
      <c r="A443" s="90">
        <v>433</v>
      </c>
      <c r="B443" s="117"/>
      <c r="C443" s="53"/>
      <c r="D443" s="53"/>
      <c r="E443" s="8">
        <v>4237</v>
      </c>
      <c r="F443" s="165" t="s">
        <v>1433</v>
      </c>
      <c r="G443" s="146"/>
      <c r="H443" s="146"/>
      <c r="I443" s="263"/>
    </row>
    <row r="444" spans="1:9" ht="14.25">
      <c r="A444" s="90">
        <v>434</v>
      </c>
      <c r="B444" s="117"/>
      <c r="C444" s="53"/>
      <c r="D444" s="53"/>
      <c r="E444" s="8">
        <v>4238</v>
      </c>
      <c r="F444" s="165" t="s">
        <v>1434</v>
      </c>
      <c r="G444" s="146"/>
      <c r="H444" s="146"/>
      <c r="I444" s="263"/>
    </row>
    <row r="445" spans="1:9" ht="14.25">
      <c r="A445" s="90">
        <v>435</v>
      </c>
      <c r="B445" s="117"/>
      <c r="C445" s="53"/>
      <c r="D445" s="53"/>
      <c r="E445" s="8">
        <v>4239</v>
      </c>
      <c r="F445" s="165" t="s">
        <v>1435</v>
      </c>
      <c r="G445" s="146"/>
      <c r="H445" s="146"/>
      <c r="I445" s="263"/>
    </row>
    <row r="446" spans="1:9" ht="14.25">
      <c r="A446" s="90">
        <v>436</v>
      </c>
      <c r="B446" s="112"/>
      <c r="C446" s="157"/>
      <c r="D446" s="157">
        <v>4240</v>
      </c>
      <c r="E446" s="157"/>
      <c r="F446" s="22" t="s">
        <v>1460</v>
      </c>
      <c r="G446" s="146">
        <v>4240</v>
      </c>
      <c r="H446" s="146" t="s">
        <v>1461</v>
      </c>
      <c r="I446" s="262" t="s">
        <v>1462</v>
      </c>
    </row>
    <row r="447" spans="1:9" ht="14.25">
      <c r="A447" s="90">
        <v>437</v>
      </c>
      <c r="B447" s="112"/>
      <c r="C447" s="157"/>
      <c r="D447" s="157">
        <v>4250</v>
      </c>
      <c r="E447" s="157"/>
      <c r="F447" s="22" t="s">
        <v>1463</v>
      </c>
      <c r="G447" s="146">
        <v>4250</v>
      </c>
      <c r="H447" s="146" t="s">
        <v>1464</v>
      </c>
      <c r="I447" s="262" t="s">
        <v>1465</v>
      </c>
    </row>
    <row r="448" spans="1:9" ht="14.25">
      <c r="A448" s="90">
        <v>438</v>
      </c>
      <c r="B448" s="133"/>
      <c r="C448" s="25">
        <v>4300</v>
      </c>
      <c r="D448" s="25"/>
      <c r="E448" s="25"/>
      <c r="F448" s="14" t="s">
        <v>1466</v>
      </c>
      <c r="G448" s="146">
        <v>4300</v>
      </c>
      <c r="H448" s="146" t="s">
        <v>1467</v>
      </c>
      <c r="I448" s="261" t="s">
        <v>1468</v>
      </c>
    </row>
    <row r="449" spans="1:9" ht="14.25">
      <c r="A449" s="90">
        <v>439</v>
      </c>
      <c r="B449" s="112"/>
      <c r="C449" s="157"/>
      <c r="D449" s="157">
        <v>4310</v>
      </c>
      <c r="E449" s="157"/>
      <c r="F449" s="22" t="s">
        <v>1469</v>
      </c>
      <c r="G449" s="146">
        <v>4310</v>
      </c>
      <c r="H449" s="146" t="s">
        <v>1470</v>
      </c>
      <c r="I449" s="262" t="s">
        <v>1471</v>
      </c>
    </row>
    <row r="450" spans="1:9" ht="14.25">
      <c r="A450" s="90">
        <v>440</v>
      </c>
      <c r="B450" s="117"/>
      <c r="C450" s="53"/>
      <c r="D450" s="53"/>
      <c r="E450" s="8">
        <v>4311</v>
      </c>
      <c r="F450" s="165" t="s">
        <v>1469</v>
      </c>
      <c r="G450" s="146"/>
      <c r="H450" s="146"/>
      <c r="I450" s="263"/>
    </row>
    <row r="451" spans="1:9" ht="14.25">
      <c r="A451" s="90">
        <v>441</v>
      </c>
      <c r="B451" s="112"/>
      <c r="C451" s="157"/>
      <c r="D451" s="157">
        <v>4320</v>
      </c>
      <c r="E451" s="157"/>
      <c r="F451" s="22" t="s">
        <v>1472</v>
      </c>
      <c r="G451" s="146">
        <v>4320</v>
      </c>
      <c r="H451" s="146" t="s">
        <v>1473</v>
      </c>
      <c r="I451" s="262" t="s">
        <v>1474</v>
      </c>
    </row>
    <row r="452" spans="1:9" ht="14.25">
      <c r="A452" s="90">
        <v>442</v>
      </c>
      <c r="B452" s="117"/>
      <c r="C452" s="53"/>
      <c r="D452" s="53"/>
      <c r="E452" s="8">
        <v>4321</v>
      </c>
      <c r="F452" s="165" t="s">
        <v>1472</v>
      </c>
      <c r="G452" s="146"/>
      <c r="H452" s="146"/>
      <c r="I452" s="263"/>
    </row>
    <row r="453" spans="1:9" ht="14.25">
      <c r="A453" s="90">
        <v>443</v>
      </c>
      <c r="B453" s="112"/>
      <c r="C453" s="157"/>
      <c r="D453" s="157">
        <v>4330</v>
      </c>
      <c r="E453" s="157"/>
      <c r="F453" s="22" t="s">
        <v>1475</v>
      </c>
      <c r="G453" s="146">
        <v>4330</v>
      </c>
      <c r="H453" s="146" t="s">
        <v>1476</v>
      </c>
      <c r="I453" s="262" t="s">
        <v>1477</v>
      </c>
    </row>
    <row r="454" spans="1:9" ht="14.25">
      <c r="A454" s="90">
        <v>444</v>
      </c>
      <c r="B454" s="117"/>
      <c r="C454" s="53"/>
      <c r="D454" s="53"/>
      <c r="E454" s="8">
        <v>4331</v>
      </c>
      <c r="F454" s="165" t="s">
        <v>1478</v>
      </c>
      <c r="G454" s="146"/>
      <c r="H454" s="146"/>
      <c r="I454" s="263"/>
    </row>
    <row r="455" spans="1:9" ht="14.25">
      <c r="A455" s="90">
        <v>445</v>
      </c>
      <c r="B455" s="112"/>
      <c r="C455" s="157"/>
      <c r="D455" s="157">
        <v>4340</v>
      </c>
      <c r="E455" s="157"/>
      <c r="F455" s="22" t="s">
        <v>1479</v>
      </c>
      <c r="G455" s="146">
        <v>4340</v>
      </c>
      <c r="H455" s="146" t="s">
        <v>1480</v>
      </c>
      <c r="I455" s="262" t="s">
        <v>1481</v>
      </c>
    </row>
    <row r="456" spans="1:9" ht="14.25">
      <c r="A456" s="90">
        <v>446</v>
      </c>
      <c r="B456" s="117"/>
      <c r="C456" s="53"/>
      <c r="D456" s="53"/>
      <c r="E456" s="8">
        <v>4341</v>
      </c>
      <c r="F456" s="165" t="s">
        <v>1479</v>
      </c>
      <c r="G456" s="146"/>
      <c r="H456" s="146"/>
      <c r="I456" s="263"/>
    </row>
    <row r="457" spans="1:9" ht="14.25">
      <c r="A457" s="90">
        <v>447</v>
      </c>
      <c r="B457" s="117"/>
      <c r="C457" s="53"/>
      <c r="D457" s="53"/>
      <c r="E457" s="8">
        <v>4342</v>
      </c>
      <c r="F457" s="165" t="s">
        <v>1482</v>
      </c>
      <c r="G457" s="146"/>
      <c r="H457" s="146"/>
      <c r="I457" s="263"/>
    </row>
    <row r="458" spans="1:9" ht="14.25">
      <c r="A458" s="90">
        <v>448</v>
      </c>
      <c r="B458" s="112"/>
      <c r="C458" s="157"/>
      <c r="D458" s="157">
        <v>4350</v>
      </c>
      <c r="E458" s="157"/>
      <c r="F458" s="22" t="s">
        <v>1483</v>
      </c>
      <c r="G458" s="146">
        <v>4350</v>
      </c>
      <c r="H458" s="146" t="s">
        <v>1484</v>
      </c>
      <c r="I458" s="262" t="s">
        <v>1485</v>
      </c>
    </row>
    <row r="459" spans="1:9" ht="14.25">
      <c r="A459" s="90">
        <v>449</v>
      </c>
      <c r="B459" s="117"/>
      <c r="C459" s="53"/>
      <c r="D459" s="53"/>
      <c r="E459" s="8">
        <v>4351</v>
      </c>
      <c r="F459" s="165" t="s">
        <v>1483</v>
      </c>
      <c r="G459" s="146"/>
      <c r="H459" s="146"/>
      <c r="I459" s="263"/>
    </row>
    <row r="460" spans="1:9" ht="14.25">
      <c r="A460" s="90">
        <v>450</v>
      </c>
      <c r="B460" s="112"/>
      <c r="C460" s="157"/>
      <c r="D460" s="157">
        <v>4360</v>
      </c>
      <c r="E460" s="157"/>
      <c r="F460" s="22" t="s">
        <v>1486</v>
      </c>
      <c r="G460" s="146">
        <v>4360</v>
      </c>
      <c r="H460" s="146" t="s">
        <v>1487</v>
      </c>
      <c r="I460" s="262" t="s">
        <v>1488</v>
      </c>
    </row>
    <row r="461" spans="1:9" ht="14.25">
      <c r="A461" s="90">
        <v>451</v>
      </c>
      <c r="B461" s="117"/>
      <c r="C461" s="53"/>
      <c r="D461" s="53"/>
      <c r="E461" s="8">
        <v>4361</v>
      </c>
      <c r="F461" s="165" t="s">
        <v>1489</v>
      </c>
      <c r="G461" s="146"/>
      <c r="H461" s="146"/>
      <c r="I461" s="263"/>
    </row>
    <row r="462" spans="1:9" ht="14.25">
      <c r="A462" s="90">
        <v>452</v>
      </c>
      <c r="B462" s="112"/>
      <c r="C462" s="157"/>
      <c r="D462" s="157">
        <v>4370</v>
      </c>
      <c r="E462" s="157"/>
      <c r="F462" s="22" t="s">
        <v>1490</v>
      </c>
      <c r="G462" s="146">
        <v>4370</v>
      </c>
      <c r="H462" s="146" t="s">
        <v>1491</v>
      </c>
      <c r="I462" s="262" t="s">
        <v>1492</v>
      </c>
    </row>
    <row r="463" spans="1:9" ht="14.25">
      <c r="A463" s="90">
        <v>453</v>
      </c>
      <c r="B463" s="117"/>
      <c r="C463" s="53"/>
      <c r="D463" s="53"/>
      <c r="E463" s="8">
        <v>4371</v>
      </c>
      <c r="F463" s="165" t="s">
        <v>1493</v>
      </c>
      <c r="G463" s="146"/>
      <c r="H463" s="146"/>
      <c r="I463" s="263"/>
    </row>
    <row r="464" spans="1:9" ht="14.25">
      <c r="A464" s="90">
        <v>454</v>
      </c>
      <c r="B464" s="133"/>
      <c r="C464" s="25">
        <v>4400</v>
      </c>
      <c r="D464" s="25"/>
      <c r="E464" s="25"/>
      <c r="F464" s="14" t="s">
        <v>1494</v>
      </c>
      <c r="G464" s="146">
        <v>4400</v>
      </c>
      <c r="H464" s="146" t="s">
        <v>1495</v>
      </c>
      <c r="I464" s="261" t="s">
        <v>1496</v>
      </c>
    </row>
    <row r="465" spans="1:9" ht="14.25">
      <c r="A465" s="90">
        <v>455</v>
      </c>
      <c r="B465" s="112"/>
      <c r="C465" s="157"/>
      <c r="D465" s="157">
        <v>4410</v>
      </c>
      <c r="E465" s="157"/>
      <c r="F465" s="22" t="s">
        <v>1497</v>
      </c>
      <c r="G465" s="146">
        <v>4410</v>
      </c>
      <c r="H465" s="146" t="s">
        <v>1498</v>
      </c>
      <c r="I465" s="262" t="s">
        <v>1499</v>
      </c>
    </row>
    <row r="466" spans="1:9" ht="14.25">
      <c r="A466" s="90">
        <v>456</v>
      </c>
      <c r="B466" s="117"/>
      <c r="C466" s="53"/>
      <c r="D466" s="53"/>
      <c r="E466" s="8">
        <v>4411</v>
      </c>
      <c r="F466" s="165" t="s">
        <v>1500</v>
      </c>
      <c r="G466" s="146"/>
      <c r="H466" s="146"/>
      <c r="I466" s="263"/>
    </row>
    <row r="467" spans="1:9" ht="14.25">
      <c r="A467" s="90">
        <v>457</v>
      </c>
      <c r="B467" s="117"/>
      <c r="C467" s="53"/>
      <c r="D467" s="53"/>
      <c r="E467" s="8">
        <v>4412</v>
      </c>
      <c r="F467" s="165" t="s">
        <v>1501</v>
      </c>
      <c r="G467" s="146"/>
      <c r="H467" s="146"/>
      <c r="I467" s="263"/>
    </row>
    <row r="468" spans="1:9" ht="14.25">
      <c r="A468" s="90">
        <v>458</v>
      </c>
      <c r="B468" s="117"/>
      <c r="C468" s="53"/>
      <c r="D468" s="53"/>
      <c r="E468" s="8">
        <v>4413</v>
      </c>
      <c r="F468" s="165" t="s">
        <v>1502</v>
      </c>
      <c r="G468" s="146"/>
      <c r="H468" s="146"/>
      <c r="I468" s="263"/>
    </row>
    <row r="469" spans="1:9" ht="14.25">
      <c r="A469" s="90">
        <v>459</v>
      </c>
      <c r="B469" s="117"/>
      <c r="C469" s="53"/>
      <c r="D469" s="53"/>
      <c r="E469" s="8">
        <v>4414</v>
      </c>
      <c r="F469" s="165" t="s">
        <v>1503</v>
      </c>
      <c r="G469" s="146"/>
      <c r="H469" s="146"/>
      <c r="I469" s="263"/>
    </row>
    <row r="470" spans="1:9" ht="14.25">
      <c r="A470" s="90">
        <v>460</v>
      </c>
      <c r="B470" s="112"/>
      <c r="C470" s="157"/>
      <c r="D470" s="157">
        <v>4420</v>
      </c>
      <c r="E470" s="157"/>
      <c r="F470" s="22" t="s">
        <v>1504</v>
      </c>
      <c r="G470" s="146">
        <v>4420</v>
      </c>
      <c r="H470" s="146" t="s">
        <v>1505</v>
      </c>
      <c r="I470" s="262" t="s">
        <v>1506</v>
      </c>
    </row>
    <row r="471" spans="1:9" ht="14.25">
      <c r="A471" s="90">
        <v>461</v>
      </c>
      <c r="B471" s="117"/>
      <c r="C471" s="53"/>
      <c r="D471" s="53"/>
      <c r="E471" s="8">
        <v>4421</v>
      </c>
      <c r="F471" s="165" t="s">
        <v>1507</v>
      </c>
      <c r="G471" s="146"/>
      <c r="H471" s="146"/>
      <c r="I471" s="263"/>
    </row>
    <row r="472" spans="1:9" ht="14.25">
      <c r="A472" s="90">
        <v>462</v>
      </c>
      <c r="B472" s="112"/>
      <c r="C472" s="157"/>
      <c r="D472" s="157">
        <v>4430</v>
      </c>
      <c r="E472" s="157"/>
      <c r="F472" s="22" t="s">
        <v>1508</v>
      </c>
      <c r="G472" s="146">
        <v>4430</v>
      </c>
      <c r="H472" s="146" t="s">
        <v>1509</v>
      </c>
      <c r="I472" s="262" t="s">
        <v>1510</v>
      </c>
    </row>
    <row r="473" spans="1:9" ht="14.25">
      <c r="A473" s="90">
        <v>463</v>
      </c>
      <c r="B473" s="117"/>
      <c r="C473" s="53"/>
      <c r="D473" s="53"/>
      <c r="E473" s="8">
        <v>4431</v>
      </c>
      <c r="F473" s="165" t="s">
        <v>1508</v>
      </c>
      <c r="G473" s="146"/>
      <c r="H473" s="146"/>
      <c r="I473" s="263"/>
    </row>
    <row r="474" spans="1:9" ht="14.25">
      <c r="A474" s="90">
        <v>464</v>
      </c>
      <c r="B474" s="112"/>
      <c r="C474" s="157"/>
      <c r="D474" s="157">
        <v>4440</v>
      </c>
      <c r="E474" s="157"/>
      <c r="F474" s="22" t="s">
        <v>1511</v>
      </c>
      <c r="G474" s="146">
        <v>4440</v>
      </c>
      <c r="H474" s="146" t="s">
        <v>1512</v>
      </c>
      <c r="I474" s="262" t="s">
        <v>1513</v>
      </c>
    </row>
    <row r="475" spans="1:9" ht="14.25">
      <c r="A475" s="90">
        <v>465</v>
      </c>
      <c r="B475" s="117"/>
      <c r="C475" s="53"/>
      <c r="D475" s="53"/>
      <c r="E475" s="8">
        <v>4441</v>
      </c>
      <c r="F475" s="165" t="s">
        <v>1511</v>
      </c>
      <c r="G475" s="146"/>
      <c r="H475" s="146"/>
      <c r="I475" s="263"/>
    </row>
    <row r="476" spans="1:9" ht="14.25">
      <c r="A476" s="90">
        <v>466</v>
      </c>
      <c r="B476" s="112"/>
      <c r="C476" s="157"/>
      <c r="D476" s="157">
        <v>4450</v>
      </c>
      <c r="E476" s="157"/>
      <c r="F476" s="22" t="s">
        <v>1514</v>
      </c>
      <c r="G476" s="146">
        <v>4450</v>
      </c>
      <c r="H476" s="146" t="s">
        <v>1515</v>
      </c>
      <c r="I476" s="262" t="s">
        <v>1516</v>
      </c>
    </row>
    <row r="477" spans="1:9" ht="14.25">
      <c r="A477" s="90">
        <v>467</v>
      </c>
      <c r="B477" s="117"/>
      <c r="C477" s="53"/>
      <c r="D477" s="53"/>
      <c r="E477" s="8">
        <v>4451</v>
      </c>
      <c r="F477" s="165" t="s">
        <v>1517</v>
      </c>
      <c r="G477" s="146"/>
      <c r="H477" s="146"/>
      <c r="I477" s="263"/>
    </row>
    <row r="478" spans="1:9" ht="14.25">
      <c r="A478" s="90">
        <v>468</v>
      </c>
      <c r="B478" s="112"/>
      <c r="C478" s="157"/>
      <c r="D478" s="157">
        <v>4460</v>
      </c>
      <c r="E478" s="157"/>
      <c r="F478" s="22" t="s">
        <v>1518</v>
      </c>
      <c r="G478" s="146">
        <v>4460</v>
      </c>
      <c r="H478" s="146" t="s">
        <v>1519</v>
      </c>
      <c r="I478" s="262" t="s">
        <v>1520</v>
      </c>
    </row>
    <row r="479" spans="1:9" ht="14.25">
      <c r="A479" s="90">
        <v>469</v>
      </c>
      <c r="B479" s="117"/>
      <c r="C479" s="53"/>
      <c r="D479" s="53"/>
      <c r="E479" s="8">
        <v>4461</v>
      </c>
      <c r="F479" s="165" t="s">
        <v>1518</v>
      </c>
      <c r="G479" s="146"/>
      <c r="H479" s="146"/>
      <c r="I479" s="263"/>
    </row>
    <row r="480" spans="1:9" ht="14.25">
      <c r="A480" s="90">
        <v>470</v>
      </c>
      <c r="B480" s="112"/>
      <c r="C480" s="157"/>
      <c r="D480" s="157">
        <v>4470</v>
      </c>
      <c r="E480" s="157"/>
      <c r="F480" s="22" t="s">
        <v>1521</v>
      </c>
      <c r="G480" s="146">
        <v>4470</v>
      </c>
      <c r="H480" s="146" t="s">
        <v>1522</v>
      </c>
      <c r="I480" s="262" t="s">
        <v>1523</v>
      </c>
    </row>
    <row r="481" spans="1:9" ht="14.25">
      <c r="A481" s="90">
        <v>471</v>
      </c>
      <c r="B481" s="117"/>
      <c r="C481" s="53"/>
      <c r="D481" s="53"/>
      <c r="E481" s="8">
        <v>4471</v>
      </c>
      <c r="F481" s="165" t="s">
        <v>1521</v>
      </c>
      <c r="G481" s="146"/>
      <c r="H481" s="146"/>
      <c r="I481" s="263"/>
    </row>
    <row r="482" spans="1:9" ht="14.25">
      <c r="A482" s="90">
        <v>472</v>
      </c>
      <c r="B482" s="112"/>
      <c r="C482" s="157"/>
      <c r="D482" s="157">
        <v>4480</v>
      </c>
      <c r="E482" s="157"/>
      <c r="F482" s="22" t="s">
        <v>1524</v>
      </c>
      <c r="G482" s="146">
        <v>4480</v>
      </c>
      <c r="H482" s="146" t="s">
        <v>1525</v>
      </c>
      <c r="I482" s="262" t="s">
        <v>1526</v>
      </c>
    </row>
    <row r="483" spans="1:9" ht="14.25">
      <c r="A483" s="90">
        <v>473</v>
      </c>
      <c r="B483" s="117"/>
      <c r="C483" s="53"/>
      <c r="D483" s="53"/>
      <c r="E483" s="8">
        <v>4481</v>
      </c>
      <c r="F483" s="165" t="s">
        <v>1524</v>
      </c>
      <c r="G483" s="146"/>
      <c r="H483" s="146"/>
      <c r="I483" s="263"/>
    </row>
    <row r="484" spans="1:9" ht="14.25">
      <c r="A484" s="90">
        <v>474</v>
      </c>
      <c r="B484" s="133"/>
      <c r="C484" s="25">
        <v>4500</v>
      </c>
      <c r="D484" s="25"/>
      <c r="E484" s="25"/>
      <c r="F484" s="14" t="s">
        <v>404</v>
      </c>
      <c r="G484" s="146">
        <v>4500</v>
      </c>
      <c r="H484" s="146" t="s">
        <v>1527</v>
      </c>
      <c r="I484" s="261" t="s">
        <v>1528</v>
      </c>
    </row>
    <row r="485" spans="1:9" ht="14.25">
      <c r="A485" s="90">
        <v>475</v>
      </c>
      <c r="B485" s="112"/>
      <c r="C485" s="157"/>
      <c r="D485" s="157">
        <v>4510</v>
      </c>
      <c r="E485" s="157"/>
      <c r="F485" s="22" t="s">
        <v>1529</v>
      </c>
      <c r="G485" s="146">
        <v>4510</v>
      </c>
      <c r="H485" s="146" t="s">
        <v>1530</v>
      </c>
      <c r="I485" s="262" t="s">
        <v>1531</v>
      </c>
    </row>
    <row r="486" spans="1:9" ht="14.25">
      <c r="A486" s="90">
        <v>476</v>
      </c>
      <c r="B486" s="117"/>
      <c r="C486" s="53"/>
      <c r="D486" s="53"/>
      <c r="E486" s="8">
        <v>4511</v>
      </c>
      <c r="F486" s="165" t="s">
        <v>1529</v>
      </c>
      <c r="G486" s="146"/>
      <c r="H486" s="146"/>
      <c r="I486" s="263"/>
    </row>
    <row r="487" spans="1:9" ht="14.25">
      <c r="A487" s="90">
        <v>477</v>
      </c>
      <c r="B487" s="112"/>
      <c r="C487" s="157"/>
      <c r="D487" s="157">
        <v>4520</v>
      </c>
      <c r="E487" s="157"/>
      <c r="F487" s="22" t="s">
        <v>1532</v>
      </c>
      <c r="G487" s="146">
        <v>4520</v>
      </c>
      <c r="H487" s="146" t="s">
        <v>1533</v>
      </c>
      <c r="I487" s="262" t="s">
        <v>1534</v>
      </c>
    </row>
    <row r="488" spans="1:9" ht="14.25">
      <c r="A488" s="90">
        <v>478</v>
      </c>
      <c r="B488" s="117"/>
      <c r="C488" s="53"/>
      <c r="D488" s="53"/>
      <c r="E488" s="8">
        <v>4521</v>
      </c>
      <c r="F488" s="165" t="s">
        <v>1532</v>
      </c>
      <c r="G488" s="146"/>
      <c r="H488" s="146"/>
      <c r="I488" s="263"/>
    </row>
    <row r="489" spans="1:9" ht="14.25">
      <c r="A489" s="90">
        <v>479</v>
      </c>
      <c r="B489" s="133"/>
      <c r="C489" s="25">
        <v>4600</v>
      </c>
      <c r="D489" s="25"/>
      <c r="E489" s="25"/>
      <c r="F489" s="14" t="s">
        <v>1535</v>
      </c>
      <c r="G489" s="146">
        <v>4600</v>
      </c>
      <c r="H489" s="146" t="s">
        <v>1536</v>
      </c>
      <c r="I489" s="261" t="s">
        <v>1537</v>
      </c>
    </row>
    <row r="490" spans="1:9" ht="14.25">
      <c r="A490" s="90">
        <v>480</v>
      </c>
      <c r="B490" s="112"/>
      <c r="C490" s="157"/>
      <c r="D490" s="157">
        <v>4610</v>
      </c>
      <c r="E490" s="157"/>
      <c r="F490" s="22" t="s">
        <v>1538</v>
      </c>
      <c r="G490" s="146">
        <v>4610</v>
      </c>
      <c r="H490" s="146" t="s">
        <v>1539</v>
      </c>
      <c r="I490" s="262" t="s">
        <v>1540</v>
      </c>
    </row>
    <row r="491" spans="1:9" ht="14.25">
      <c r="A491" s="90">
        <v>481</v>
      </c>
      <c r="B491" s="112"/>
      <c r="C491" s="157"/>
      <c r="D491" s="157">
        <v>4620</v>
      </c>
      <c r="E491" s="157"/>
      <c r="F491" s="22" t="s">
        <v>1541</v>
      </c>
      <c r="G491" s="146">
        <v>4620</v>
      </c>
      <c r="H491" s="146" t="s">
        <v>1542</v>
      </c>
      <c r="I491" s="262" t="s">
        <v>1543</v>
      </c>
    </row>
    <row r="492" spans="1:9" ht="14.25">
      <c r="A492" s="90">
        <v>482</v>
      </c>
      <c r="B492" s="112"/>
      <c r="C492" s="157"/>
      <c r="D492" s="157">
        <v>4630</v>
      </c>
      <c r="E492" s="157"/>
      <c r="F492" s="22" t="s">
        <v>1544</v>
      </c>
      <c r="G492" s="146">
        <v>4630</v>
      </c>
      <c r="H492" s="146" t="s">
        <v>1545</v>
      </c>
      <c r="I492" s="262" t="s">
        <v>1546</v>
      </c>
    </row>
    <row r="493" spans="1:9" ht="14.25">
      <c r="A493" s="90">
        <v>483</v>
      </c>
      <c r="B493" s="112"/>
      <c r="C493" s="157"/>
      <c r="D493" s="157">
        <v>4640</v>
      </c>
      <c r="E493" s="157"/>
      <c r="F493" s="22" t="s">
        <v>1547</v>
      </c>
      <c r="G493" s="146">
        <v>4640</v>
      </c>
      <c r="H493" s="146" t="s">
        <v>1548</v>
      </c>
      <c r="I493" s="262" t="s">
        <v>1549</v>
      </c>
    </row>
    <row r="494" spans="1:9" ht="14.25">
      <c r="A494" s="90">
        <v>484</v>
      </c>
      <c r="B494" s="117"/>
      <c r="C494" s="53"/>
      <c r="D494" s="53"/>
      <c r="E494" s="8">
        <v>4641</v>
      </c>
      <c r="F494" s="165" t="s">
        <v>1547</v>
      </c>
      <c r="G494" s="146"/>
      <c r="H494" s="146"/>
      <c r="I494" s="263"/>
    </row>
    <row r="495" spans="1:9" ht="14.25">
      <c r="A495" s="90">
        <v>485</v>
      </c>
      <c r="B495" s="112"/>
      <c r="C495" s="157"/>
      <c r="D495" s="157">
        <v>4650</v>
      </c>
      <c r="E495" s="157"/>
      <c r="F495" s="22" t="s">
        <v>1550</v>
      </c>
      <c r="G495" s="146">
        <v>4650</v>
      </c>
      <c r="H495" s="146" t="s">
        <v>1551</v>
      </c>
      <c r="I495" s="262" t="s">
        <v>1552</v>
      </c>
    </row>
    <row r="496" spans="1:9" ht="14.25">
      <c r="A496" s="90">
        <v>486</v>
      </c>
      <c r="B496" s="112"/>
      <c r="C496" s="157"/>
      <c r="D496" s="157">
        <v>4660</v>
      </c>
      <c r="E496" s="157"/>
      <c r="F496" s="22" t="s">
        <v>1553</v>
      </c>
      <c r="G496" s="146">
        <v>4660</v>
      </c>
      <c r="H496" s="146" t="s">
        <v>1554</v>
      </c>
      <c r="I496" s="262" t="s">
        <v>1555</v>
      </c>
    </row>
    <row r="497" spans="1:9" ht="14.25">
      <c r="A497" s="90">
        <v>487</v>
      </c>
      <c r="B497" s="133"/>
      <c r="C497" s="25">
        <v>4900</v>
      </c>
      <c r="D497" s="25"/>
      <c r="E497" s="25"/>
      <c r="F497" s="14" t="s">
        <v>1556</v>
      </c>
      <c r="G497" s="146">
        <v>4900</v>
      </c>
      <c r="H497" s="146" t="s">
        <v>1557</v>
      </c>
      <c r="I497" s="261" t="s">
        <v>1558</v>
      </c>
    </row>
    <row r="498" spans="1:9" ht="14.25">
      <c r="A498" s="90">
        <v>488</v>
      </c>
      <c r="B498" s="112"/>
      <c r="C498" s="157"/>
      <c r="D498" s="157">
        <v>4910</v>
      </c>
      <c r="E498" s="157"/>
      <c r="F498" s="22" t="s">
        <v>1559</v>
      </c>
      <c r="G498" s="146">
        <v>4910</v>
      </c>
      <c r="H498" s="146" t="s">
        <v>1560</v>
      </c>
      <c r="I498" s="262" t="s">
        <v>1561</v>
      </c>
    </row>
    <row r="499" spans="1:9" ht="14.25">
      <c r="A499" s="90">
        <v>489</v>
      </c>
      <c r="B499" s="112"/>
      <c r="C499" s="157"/>
      <c r="D499" s="157">
        <v>4920</v>
      </c>
      <c r="E499" s="157"/>
      <c r="F499" s="22" t="s">
        <v>1562</v>
      </c>
      <c r="G499" s="146">
        <v>4920</v>
      </c>
      <c r="H499" s="146" t="s">
        <v>1563</v>
      </c>
      <c r="I499" s="262" t="s">
        <v>1564</v>
      </c>
    </row>
    <row r="500" spans="1:9" ht="14.25">
      <c r="A500" s="90">
        <v>490</v>
      </c>
      <c r="B500" s="112"/>
      <c r="C500" s="157"/>
      <c r="D500" s="157">
        <v>4930</v>
      </c>
      <c r="E500" s="157"/>
      <c r="F500" s="22" t="s">
        <v>1565</v>
      </c>
      <c r="G500" s="146">
        <v>4930</v>
      </c>
      <c r="H500" s="146" t="s">
        <v>1566</v>
      </c>
      <c r="I500" s="262" t="s">
        <v>1567</v>
      </c>
    </row>
    <row r="501" spans="1:9" ht="14.25">
      <c r="A501" s="90">
        <v>491</v>
      </c>
      <c r="B501" s="43">
        <v>5000</v>
      </c>
      <c r="C501" s="61"/>
      <c r="D501" s="61"/>
      <c r="E501" s="43"/>
      <c r="F501" s="65" t="s">
        <v>1568</v>
      </c>
      <c r="G501" s="146">
        <v>5000</v>
      </c>
      <c r="H501" s="146" t="s">
        <v>1569</v>
      </c>
      <c r="I501" s="265" t="s">
        <v>1570</v>
      </c>
    </row>
    <row r="502" spans="1:9" ht="14.25">
      <c r="A502" s="90">
        <v>492</v>
      </c>
      <c r="B502" s="133"/>
      <c r="C502" s="25">
        <v>5100</v>
      </c>
      <c r="D502" s="25"/>
      <c r="E502" s="25"/>
      <c r="F502" s="14" t="s">
        <v>1571</v>
      </c>
      <c r="G502" s="146">
        <v>5100</v>
      </c>
      <c r="H502" s="146" t="s">
        <v>1572</v>
      </c>
      <c r="I502" s="261" t="s">
        <v>1573</v>
      </c>
    </row>
    <row r="503" spans="1:9" ht="14.25">
      <c r="A503" s="90">
        <v>493</v>
      </c>
      <c r="B503" s="112"/>
      <c r="C503" s="157"/>
      <c r="D503" s="157">
        <v>5110</v>
      </c>
      <c r="E503" s="157"/>
      <c r="F503" s="22" t="s">
        <v>1574</v>
      </c>
      <c r="G503" s="146">
        <v>5110</v>
      </c>
      <c r="H503" s="146" t="s">
        <v>1575</v>
      </c>
      <c r="I503" s="262" t="s">
        <v>1576</v>
      </c>
    </row>
    <row r="504" spans="1:9" ht="14.25">
      <c r="A504" s="90">
        <v>494</v>
      </c>
      <c r="B504" s="117"/>
      <c r="C504" s="53"/>
      <c r="D504" s="53"/>
      <c r="E504" s="8">
        <v>5111</v>
      </c>
      <c r="F504" s="165" t="s">
        <v>1574</v>
      </c>
      <c r="G504" s="146"/>
      <c r="H504" s="146"/>
      <c r="I504" s="263"/>
    </row>
    <row r="505" spans="1:9" ht="14.25">
      <c r="A505" s="90">
        <v>495</v>
      </c>
      <c r="B505" s="112"/>
      <c r="C505" s="157"/>
      <c r="D505" s="157">
        <v>5120</v>
      </c>
      <c r="E505" s="157"/>
      <c r="F505" s="22" t="s">
        <v>1577</v>
      </c>
      <c r="G505" s="146">
        <v>5120</v>
      </c>
      <c r="H505" s="146" t="s">
        <v>1578</v>
      </c>
      <c r="I505" s="262" t="s">
        <v>1579</v>
      </c>
    </row>
    <row r="506" spans="1:9" ht="14.25">
      <c r="A506" s="90">
        <v>496</v>
      </c>
      <c r="B506" s="117"/>
      <c r="C506" s="53"/>
      <c r="D506" s="53"/>
      <c r="E506" s="8">
        <v>5121</v>
      </c>
      <c r="F506" s="165" t="s">
        <v>1577</v>
      </c>
      <c r="G506" s="146"/>
      <c r="H506" s="146"/>
      <c r="I506" s="263"/>
    </row>
    <row r="507" spans="1:9" ht="14.25">
      <c r="A507" s="90">
        <v>497</v>
      </c>
      <c r="B507" s="112"/>
      <c r="C507" s="157"/>
      <c r="D507" s="157">
        <v>5130</v>
      </c>
      <c r="E507" s="157"/>
      <c r="F507" s="22" t="s">
        <v>1580</v>
      </c>
      <c r="G507" s="146">
        <v>5130</v>
      </c>
      <c r="H507" s="146" t="s">
        <v>1581</v>
      </c>
      <c r="I507" s="262" t="s">
        <v>1582</v>
      </c>
    </row>
    <row r="508" spans="1:9" ht="14.25">
      <c r="A508" s="90">
        <v>498</v>
      </c>
      <c r="B508" s="117"/>
      <c r="C508" s="53"/>
      <c r="D508" s="53"/>
      <c r="E508" s="8">
        <v>5131</v>
      </c>
      <c r="F508" s="165" t="s">
        <v>1583</v>
      </c>
      <c r="G508" s="146"/>
      <c r="H508" s="146"/>
      <c r="I508" s="263"/>
    </row>
    <row r="509" spans="1:9" ht="14.25">
      <c r="A509" s="90">
        <v>499</v>
      </c>
      <c r="B509" s="117"/>
      <c r="C509" s="53"/>
      <c r="D509" s="53"/>
      <c r="E509" s="8">
        <v>5132</v>
      </c>
      <c r="F509" s="165" t="s">
        <v>1584</v>
      </c>
      <c r="G509" s="146"/>
      <c r="H509" s="146"/>
      <c r="I509" s="263"/>
    </row>
    <row r="510" spans="1:9" ht="14.25">
      <c r="A510" s="90">
        <v>500</v>
      </c>
      <c r="B510" s="117"/>
      <c r="C510" s="53"/>
      <c r="D510" s="53"/>
      <c r="E510" s="8">
        <v>5133</v>
      </c>
      <c r="F510" s="165" t="s">
        <v>1585</v>
      </c>
      <c r="G510" s="146"/>
      <c r="H510" s="146"/>
      <c r="I510" s="263"/>
    </row>
    <row r="511" spans="1:9" ht="14.25">
      <c r="A511" s="90">
        <v>501</v>
      </c>
      <c r="B511" s="112"/>
      <c r="C511" s="157"/>
      <c r="D511" s="157">
        <v>5140</v>
      </c>
      <c r="E511" s="157"/>
      <c r="F511" s="22" t="s">
        <v>1586</v>
      </c>
      <c r="G511" s="146">
        <v>5140</v>
      </c>
      <c r="H511" s="146" t="s">
        <v>1587</v>
      </c>
      <c r="I511" s="262" t="s">
        <v>1588</v>
      </c>
    </row>
    <row r="512" spans="1:9" ht="14.25">
      <c r="A512" s="90">
        <v>502</v>
      </c>
      <c r="B512" s="117"/>
      <c r="C512" s="53"/>
      <c r="D512" s="53"/>
      <c r="E512" s="8">
        <v>5141</v>
      </c>
      <c r="F512" s="165" t="s">
        <v>1589</v>
      </c>
      <c r="G512" s="146"/>
      <c r="H512" s="146"/>
      <c r="I512" s="263"/>
    </row>
    <row r="513" spans="1:9" ht="14.25">
      <c r="A513" s="90">
        <v>503</v>
      </c>
      <c r="B513" s="112"/>
      <c r="C513" s="157"/>
      <c r="D513" s="157">
        <v>5150</v>
      </c>
      <c r="E513" s="157"/>
      <c r="F513" s="22" t="s">
        <v>1590</v>
      </c>
      <c r="G513" s="146">
        <v>5150</v>
      </c>
      <c r="H513" s="146" t="s">
        <v>1591</v>
      </c>
      <c r="I513" s="262" t="s">
        <v>1592</v>
      </c>
    </row>
    <row r="514" spans="1:9" ht="14.25">
      <c r="A514" s="90">
        <v>504</v>
      </c>
      <c r="B514" s="117"/>
      <c r="C514" s="53"/>
      <c r="D514" s="53"/>
      <c r="E514" s="8">
        <v>5151</v>
      </c>
      <c r="F514" s="165" t="s">
        <v>1593</v>
      </c>
      <c r="G514" s="146"/>
      <c r="H514" s="146"/>
      <c r="I514" s="263"/>
    </row>
    <row r="515" spans="1:9" ht="14.25">
      <c r="A515" s="90">
        <v>505</v>
      </c>
      <c r="B515" s="117"/>
      <c r="C515" s="53"/>
      <c r="D515" s="53"/>
      <c r="E515" s="8">
        <v>5152</v>
      </c>
      <c r="F515" s="165" t="s">
        <v>1594</v>
      </c>
      <c r="G515" s="146"/>
      <c r="H515" s="146"/>
      <c r="I515" s="263"/>
    </row>
    <row r="516" spans="1:9" ht="14.25">
      <c r="A516" s="90">
        <v>506</v>
      </c>
      <c r="B516" s="112"/>
      <c r="C516" s="157"/>
      <c r="D516" s="157">
        <v>5190</v>
      </c>
      <c r="E516" s="157"/>
      <c r="F516" s="22" t="s">
        <v>1595</v>
      </c>
      <c r="G516" s="146">
        <v>5190</v>
      </c>
      <c r="H516" s="146" t="s">
        <v>1596</v>
      </c>
      <c r="I516" s="262" t="s">
        <v>1597</v>
      </c>
    </row>
    <row r="517" spans="1:9" ht="14.25">
      <c r="A517" s="90">
        <v>507</v>
      </c>
      <c r="B517" s="117"/>
      <c r="C517" s="53"/>
      <c r="D517" s="53"/>
      <c r="E517" s="8">
        <v>5191</v>
      </c>
      <c r="F517" s="165" t="s">
        <v>1595</v>
      </c>
      <c r="G517" s="146"/>
      <c r="H517" s="146"/>
      <c r="I517" s="263"/>
    </row>
    <row r="518" spans="1:9" ht="14.25">
      <c r="A518" s="90">
        <v>508</v>
      </c>
      <c r="B518" s="117"/>
      <c r="C518" s="53"/>
      <c r="D518" s="53"/>
      <c r="E518" s="8">
        <v>5192</v>
      </c>
      <c r="F518" s="165" t="s">
        <v>1598</v>
      </c>
      <c r="G518" s="146"/>
      <c r="H518" s="146"/>
      <c r="I518" s="263"/>
    </row>
    <row r="519" spans="1:9" ht="14.25">
      <c r="A519" s="90">
        <v>509</v>
      </c>
      <c r="B519" s="133"/>
      <c r="C519" s="25">
        <v>5200</v>
      </c>
      <c r="D519" s="25"/>
      <c r="E519" s="25"/>
      <c r="F519" s="14" t="s">
        <v>1599</v>
      </c>
      <c r="G519" s="146">
        <v>5200</v>
      </c>
      <c r="H519" s="146" t="s">
        <v>1600</v>
      </c>
      <c r="I519" s="261" t="s">
        <v>1601</v>
      </c>
    </row>
    <row r="520" spans="1:9" ht="14.25">
      <c r="A520" s="90">
        <v>510</v>
      </c>
      <c r="B520" s="112"/>
      <c r="C520" s="157"/>
      <c r="D520" s="157">
        <v>5210</v>
      </c>
      <c r="E520" s="157"/>
      <c r="F520" s="22" t="s">
        <v>1602</v>
      </c>
      <c r="G520" s="146">
        <v>5210</v>
      </c>
      <c r="H520" s="146" t="s">
        <v>1603</v>
      </c>
      <c r="I520" s="262" t="s">
        <v>1604</v>
      </c>
    </row>
    <row r="521" spans="1:9" ht="14.25">
      <c r="A521" s="90">
        <v>511</v>
      </c>
      <c r="B521" s="117"/>
      <c r="C521" s="53"/>
      <c r="D521" s="53"/>
      <c r="E521" s="8">
        <v>5211</v>
      </c>
      <c r="F521" s="165" t="s">
        <v>1605</v>
      </c>
      <c r="G521" s="146"/>
      <c r="H521" s="146"/>
      <c r="I521" s="263"/>
    </row>
    <row r="522" spans="1:9" ht="14.25">
      <c r="A522" s="90">
        <v>512</v>
      </c>
      <c r="B522" s="112"/>
      <c r="C522" s="157"/>
      <c r="D522" s="157">
        <v>5220</v>
      </c>
      <c r="E522" s="157"/>
      <c r="F522" s="22" t="s">
        <v>1606</v>
      </c>
      <c r="G522" s="146">
        <v>5220</v>
      </c>
      <c r="H522" s="146" t="s">
        <v>1607</v>
      </c>
      <c r="I522" s="262" t="s">
        <v>1608</v>
      </c>
    </row>
    <row r="523" spans="1:9" ht="14.25">
      <c r="A523" s="90">
        <v>513</v>
      </c>
      <c r="B523" s="117"/>
      <c r="C523" s="53"/>
      <c r="D523" s="53"/>
      <c r="E523" s="8">
        <v>5221</v>
      </c>
      <c r="F523" s="165" t="s">
        <v>1606</v>
      </c>
      <c r="G523" s="146"/>
      <c r="H523" s="146"/>
      <c r="I523" s="263"/>
    </row>
    <row r="524" spans="1:9" ht="14.25">
      <c r="A524" s="90">
        <v>514</v>
      </c>
      <c r="B524" s="112"/>
      <c r="C524" s="157"/>
      <c r="D524" s="157">
        <v>5230</v>
      </c>
      <c r="E524" s="157"/>
      <c r="F524" s="22" t="s">
        <v>1609</v>
      </c>
      <c r="G524" s="146">
        <v>5230</v>
      </c>
      <c r="H524" s="146" t="s">
        <v>1610</v>
      </c>
      <c r="I524" s="262" t="s">
        <v>1611</v>
      </c>
    </row>
    <row r="525" spans="1:9" ht="14.25">
      <c r="A525" s="90">
        <v>515</v>
      </c>
      <c r="B525" s="117"/>
      <c r="C525" s="53"/>
      <c r="D525" s="53"/>
      <c r="E525" s="8">
        <v>5231</v>
      </c>
      <c r="F525" s="165" t="s">
        <v>1612</v>
      </c>
      <c r="G525" s="146"/>
      <c r="H525" s="146"/>
      <c r="I525" s="263"/>
    </row>
    <row r="526" spans="1:9" ht="14.25">
      <c r="A526" s="90">
        <v>516</v>
      </c>
      <c r="B526" s="112"/>
      <c r="C526" s="157"/>
      <c r="D526" s="157">
        <v>5290</v>
      </c>
      <c r="E526" s="157"/>
      <c r="F526" s="22" t="s">
        <v>1613</v>
      </c>
      <c r="G526" s="146">
        <v>5290</v>
      </c>
      <c r="H526" s="146" t="s">
        <v>1614</v>
      </c>
      <c r="I526" s="262" t="s">
        <v>1615</v>
      </c>
    </row>
    <row r="527" spans="1:9" ht="14.25">
      <c r="A527" s="90">
        <v>517</v>
      </c>
      <c r="B527" s="117"/>
      <c r="C527" s="53"/>
      <c r="D527" s="53"/>
      <c r="E527" s="8">
        <v>5291</v>
      </c>
      <c r="F527" s="165" t="s">
        <v>1613</v>
      </c>
      <c r="G527" s="146"/>
      <c r="H527" s="146"/>
      <c r="I527" s="263"/>
    </row>
    <row r="528" spans="1:9" ht="14.25">
      <c r="A528" s="90">
        <v>518</v>
      </c>
      <c r="B528" s="133"/>
      <c r="C528" s="25">
        <v>5300</v>
      </c>
      <c r="D528" s="25"/>
      <c r="E528" s="25"/>
      <c r="F528" s="14" t="s">
        <v>1616</v>
      </c>
      <c r="G528" s="146">
        <v>5300</v>
      </c>
      <c r="H528" s="146" t="s">
        <v>1617</v>
      </c>
      <c r="I528" s="261" t="s">
        <v>1618</v>
      </c>
    </row>
    <row r="529" spans="1:9" ht="14.25">
      <c r="A529" s="90">
        <v>519</v>
      </c>
      <c r="B529" s="112"/>
      <c r="C529" s="157"/>
      <c r="D529" s="157">
        <v>5310</v>
      </c>
      <c r="E529" s="157"/>
      <c r="F529" s="22" t="s">
        <v>1619</v>
      </c>
      <c r="G529" s="146">
        <v>5310</v>
      </c>
      <c r="H529" s="146" t="s">
        <v>1620</v>
      </c>
      <c r="I529" s="262" t="s">
        <v>1621</v>
      </c>
    </row>
    <row r="530" spans="1:9" ht="14.25">
      <c r="A530" s="90">
        <v>520</v>
      </c>
      <c r="B530" s="117"/>
      <c r="C530" s="53"/>
      <c r="D530" s="53"/>
      <c r="E530" s="8">
        <v>5311</v>
      </c>
      <c r="F530" s="165" t="s">
        <v>1622</v>
      </c>
      <c r="G530" s="146"/>
      <c r="H530" s="146"/>
      <c r="I530" s="263"/>
    </row>
    <row r="531" spans="1:9" ht="14.25">
      <c r="A531" s="90">
        <v>521</v>
      </c>
      <c r="B531" s="112"/>
      <c r="C531" s="157"/>
      <c r="D531" s="157">
        <v>5320</v>
      </c>
      <c r="E531" s="157"/>
      <c r="F531" s="22" t="s">
        <v>1623</v>
      </c>
      <c r="G531" s="146">
        <v>5320</v>
      </c>
      <c r="H531" s="146" t="s">
        <v>1624</v>
      </c>
      <c r="I531" s="262" t="s">
        <v>1625</v>
      </c>
    </row>
    <row r="532" spans="1:9" ht="14.25">
      <c r="A532" s="90">
        <v>522</v>
      </c>
      <c r="B532" s="117"/>
      <c r="C532" s="53"/>
      <c r="D532" s="53"/>
      <c r="E532" s="8">
        <v>5321</v>
      </c>
      <c r="F532" s="165" t="s">
        <v>1626</v>
      </c>
      <c r="G532" s="146"/>
      <c r="H532" s="146"/>
      <c r="I532" s="263"/>
    </row>
    <row r="533" spans="1:9" ht="14.25">
      <c r="A533" s="90">
        <v>523</v>
      </c>
      <c r="B533" s="117"/>
      <c r="C533" s="53"/>
      <c r="D533" s="53"/>
      <c r="E533" s="8">
        <v>5322</v>
      </c>
      <c r="F533" s="165" t="s">
        <v>1627</v>
      </c>
      <c r="G533" s="146"/>
      <c r="H533" s="146"/>
      <c r="I533" s="263"/>
    </row>
    <row r="534" spans="1:9" ht="14.25">
      <c r="A534" s="90">
        <v>524</v>
      </c>
      <c r="B534" s="133"/>
      <c r="C534" s="25">
        <v>5400</v>
      </c>
      <c r="D534" s="25"/>
      <c r="E534" s="25"/>
      <c r="F534" s="14" t="s">
        <v>1628</v>
      </c>
      <c r="G534" s="146">
        <v>5400</v>
      </c>
      <c r="H534" s="146" t="s">
        <v>1629</v>
      </c>
      <c r="I534" s="261" t="s">
        <v>1630</v>
      </c>
    </row>
    <row r="535" spans="1:9" ht="14.25">
      <c r="A535" s="90">
        <v>525</v>
      </c>
      <c r="B535" s="112"/>
      <c r="C535" s="157"/>
      <c r="D535" s="157">
        <v>5410</v>
      </c>
      <c r="E535" s="157"/>
      <c r="F535" s="22" t="s">
        <v>1631</v>
      </c>
      <c r="G535" s="146">
        <v>5410</v>
      </c>
      <c r="H535" s="146" t="s">
        <v>1632</v>
      </c>
      <c r="I535" s="262" t="s">
        <v>1633</v>
      </c>
    </row>
    <row r="536" spans="1:9" ht="14.25">
      <c r="A536" s="90">
        <v>526</v>
      </c>
      <c r="B536" s="117"/>
      <c r="C536" s="53"/>
      <c r="D536" s="53"/>
      <c r="E536" s="8">
        <v>5411</v>
      </c>
      <c r="F536" s="165" t="s">
        <v>1631</v>
      </c>
      <c r="G536" s="146"/>
      <c r="H536" s="146"/>
      <c r="I536" s="263"/>
    </row>
    <row r="537" spans="1:9" ht="14.25">
      <c r="A537" s="90">
        <v>527</v>
      </c>
      <c r="B537" s="112"/>
      <c r="C537" s="157"/>
      <c r="D537" s="157">
        <v>5420</v>
      </c>
      <c r="E537" s="157"/>
      <c r="F537" s="22" t="s">
        <v>1634</v>
      </c>
      <c r="G537" s="146">
        <v>5420</v>
      </c>
      <c r="H537" s="146" t="s">
        <v>1635</v>
      </c>
      <c r="I537" s="262" t="s">
        <v>1636</v>
      </c>
    </row>
    <row r="538" spans="1:9" ht="14.25">
      <c r="A538" s="90">
        <v>528</v>
      </c>
      <c r="B538" s="117"/>
      <c r="C538" s="53"/>
      <c r="D538" s="53"/>
      <c r="E538" s="8">
        <v>5421</v>
      </c>
      <c r="F538" s="165" t="s">
        <v>1634</v>
      </c>
      <c r="G538" s="146"/>
      <c r="H538" s="146"/>
      <c r="I538" s="263"/>
    </row>
    <row r="539" spans="1:9" ht="14.25">
      <c r="A539" s="90">
        <v>529</v>
      </c>
      <c r="B539" s="112"/>
      <c r="C539" s="157"/>
      <c r="D539" s="157">
        <v>5430</v>
      </c>
      <c r="E539" s="157"/>
      <c r="F539" s="22" t="s">
        <v>1637</v>
      </c>
      <c r="G539" s="146">
        <v>5430</v>
      </c>
      <c r="H539" s="146" t="s">
        <v>1638</v>
      </c>
      <c r="I539" s="262" t="s">
        <v>1639</v>
      </c>
    </row>
    <row r="540" spans="1:9" ht="14.25">
      <c r="A540" s="90">
        <v>530</v>
      </c>
      <c r="B540" s="117"/>
      <c r="C540" s="53"/>
      <c r="D540" s="53"/>
      <c r="E540" s="8">
        <v>5431</v>
      </c>
      <c r="F540" s="165" t="s">
        <v>1637</v>
      </c>
      <c r="G540" s="146"/>
      <c r="H540" s="146"/>
      <c r="I540" s="263"/>
    </row>
    <row r="541" spans="1:9" ht="14.25">
      <c r="A541" s="90">
        <v>531</v>
      </c>
      <c r="B541" s="112"/>
      <c r="C541" s="157"/>
      <c r="D541" s="157">
        <v>5440</v>
      </c>
      <c r="E541" s="157"/>
      <c r="F541" s="22" t="s">
        <v>1640</v>
      </c>
      <c r="G541" s="146">
        <v>5440</v>
      </c>
      <c r="H541" s="146" t="s">
        <v>1641</v>
      </c>
      <c r="I541" s="262" t="s">
        <v>1642</v>
      </c>
    </row>
    <row r="542" spans="1:9" ht="14.25">
      <c r="A542" s="90">
        <v>532</v>
      </c>
      <c r="B542" s="117"/>
      <c r="C542" s="53"/>
      <c r="D542" s="53"/>
      <c r="E542" s="8">
        <v>5441</v>
      </c>
      <c r="F542" s="165" t="s">
        <v>1640</v>
      </c>
      <c r="G542" s="146"/>
      <c r="H542" s="146"/>
      <c r="I542" s="263"/>
    </row>
    <row r="543" spans="1:9" ht="14.25">
      <c r="A543" s="90">
        <v>533</v>
      </c>
      <c r="B543" s="112"/>
      <c r="C543" s="157"/>
      <c r="D543" s="157">
        <v>5450</v>
      </c>
      <c r="E543" s="157"/>
      <c r="F543" s="22" t="s">
        <v>1643</v>
      </c>
      <c r="G543" s="146">
        <v>5450</v>
      </c>
      <c r="H543" s="146" t="s">
        <v>1644</v>
      </c>
      <c r="I543" s="262" t="s">
        <v>1645</v>
      </c>
    </row>
    <row r="544" spans="1:9" ht="14.25">
      <c r="A544" s="90">
        <v>534</v>
      </c>
      <c r="B544" s="117"/>
      <c r="C544" s="53"/>
      <c r="D544" s="53"/>
      <c r="E544" s="8">
        <v>5451</v>
      </c>
      <c r="F544" s="165" t="s">
        <v>1643</v>
      </c>
      <c r="G544" s="146"/>
      <c r="H544" s="146"/>
      <c r="I544" s="263"/>
    </row>
    <row r="545" spans="1:9" ht="14.25">
      <c r="A545" s="90">
        <v>535</v>
      </c>
      <c r="B545" s="112"/>
      <c r="C545" s="157"/>
      <c r="D545" s="157">
        <v>5490</v>
      </c>
      <c r="E545" s="157"/>
      <c r="F545" s="22" t="s">
        <v>1646</v>
      </c>
      <c r="G545" s="146">
        <v>5490</v>
      </c>
      <c r="H545" s="146" t="s">
        <v>1647</v>
      </c>
      <c r="I545" s="262" t="s">
        <v>1648</v>
      </c>
    </row>
    <row r="546" spans="1:9" ht="12.75">
      <c r="A546" s="90">
        <v>536</v>
      </c>
      <c r="B546" s="117"/>
      <c r="C546" s="53"/>
      <c r="D546" s="53"/>
      <c r="E546" s="8">
        <v>5491</v>
      </c>
      <c r="F546" s="165" t="s">
        <v>1649</v>
      </c>
      <c r="G546" s="31"/>
      <c r="H546" s="31"/>
      <c r="I546" s="264"/>
    </row>
    <row r="547" spans="1:9" ht="14.25">
      <c r="A547" s="90">
        <v>537</v>
      </c>
      <c r="B547" s="133"/>
      <c r="C547" s="25">
        <v>5500</v>
      </c>
      <c r="D547" s="25"/>
      <c r="E547" s="25"/>
      <c r="F547" s="14" t="s">
        <v>1650</v>
      </c>
      <c r="G547" s="146">
        <v>5500</v>
      </c>
      <c r="H547" s="146" t="s">
        <v>1651</v>
      </c>
      <c r="I547" s="261" t="s">
        <v>1652</v>
      </c>
    </row>
    <row r="548" spans="1:9" ht="14.25">
      <c r="A548" s="90">
        <v>538</v>
      </c>
      <c r="B548" s="112"/>
      <c r="C548" s="157"/>
      <c r="D548" s="157">
        <v>5510</v>
      </c>
      <c r="E548" s="157"/>
      <c r="F548" s="22" t="s">
        <v>1650</v>
      </c>
      <c r="G548" s="146">
        <v>5510</v>
      </c>
      <c r="H548" s="146" t="s">
        <v>1653</v>
      </c>
      <c r="I548" s="262" t="s">
        <v>1654</v>
      </c>
    </row>
    <row r="549" spans="1:9" ht="12.75">
      <c r="A549" s="90">
        <v>539</v>
      </c>
      <c r="B549" s="117"/>
      <c r="C549" s="53"/>
      <c r="D549" s="53"/>
      <c r="E549" s="8">
        <v>5511</v>
      </c>
      <c r="F549" s="165" t="s">
        <v>1655</v>
      </c>
      <c r="G549" s="31"/>
      <c r="H549" s="31"/>
      <c r="I549" s="264"/>
    </row>
    <row r="550" spans="1:9" ht="14.25">
      <c r="A550" s="90">
        <v>540</v>
      </c>
      <c r="B550" s="133"/>
      <c r="C550" s="25">
        <v>5600</v>
      </c>
      <c r="D550" s="25"/>
      <c r="E550" s="25"/>
      <c r="F550" s="14" t="s">
        <v>1656</v>
      </c>
      <c r="G550" s="146">
        <v>5600</v>
      </c>
      <c r="H550" s="146" t="s">
        <v>1657</v>
      </c>
      <c r="I550" s="261" t="s">
        <v>1658</v>
      </c>
    </row>
    <row r="551" spans="1:9" ht="14.25">
      <c r="A551" s="90">
        <v>541</v>
      </c>
      <c r="B551" s="112"/>
      <c r="C551" s="157"/>
      <c r="D551" s="157">
        <v>5610</v>
      </c>
      <c r="E551" s="157"/>
      <c r="F551" s="22" t="s">
        <v>1659</v>
      </c>
      <c r="G551" s="146">
        <v>5610</v>
      </c>
      <c r="H551" s="146" t="s">
        <v>1660</v>
      </c>
      <c r="I551" s="262" t="s">
        <v>1661</v>
      </c>
    </row>
    <row r="552" spans="1:9" ht="12.75">
      <c r="A552" s="90">
        <v>542</v>
      </c>
      <c r="B552" s="117"/>
      <c r="C552" s="53"/>
      <c r="D552" s="53"/>
      <c r="E552" s="8">
        <v>5611</v>
      </c>
      <c r="F552" s="165" t="s">
        <v>1659</v>
      </c>
      <c r="G552" s="31"/>
      <c r="H552" s="31"/>
      <c r="I552" s="264"/>
    </row>
    <row r="553" spans="1:9" ht="14.25">
      <c r="A553" s="90">
        <v>543</v>
      </c>
      <c r="B553" s="112"/>
      <c r="C553" s="157"/>
      <c r="D553" s="157">
        <v>5620</v>
      </c>
      <c r="E553" s="157"/>
      <c r="F553" s="22" t="s">
        <v>1662</v>
      </c>
      <c r="G553" s="146">
        <v>5620</v>
      </c>
      <c r="H553" s="146" t="s">
        <v>1663</v>
      </c>
      <c r="I553" s="262" t="s">
        <v>1664</v>
      </c>
    </row>
    <row r="554" spans="1:9" ht="12.75">
      <c r="A554" s="90">
        <v>544</v>
      </c>
      <c r="B554" s="117"/>
      <c r="C554" s="53"/>
      <c r="D554" s="53"/>
      <c r="E554" s="8">
        <v>5621</v>
      </c>
      <c r="F554" s="165" t="s">
        <v>1662</v>
      </c>
      <c r="G554" s="31"/>
      <c r="H554" s="31"/>
      <c r="I554" s="264"/>
    </row>
    <row r="555" spans="1:9" ht="14.25">
      <c r="A555" s="90">
        <v>545</v>
      </c>
      <c r="B555" s="112"/>
      <c r="C555" s="157"/>
      <c r="D555" s="157">
        <v>5630</v>
      </c>
      <c r="E555" s="157"/>
      <c r="F555" s="22" t="s">
        <v>1665</v>
      </c>
      <c r="G555" s="146">
        <v>5630</v>
      </c>
      <c r="H555" s="146" t="s">
        <v>1666</v>
      </c>
      <c r="I555" s="262" t="s">
        <v>1667</v>
      </c>
    </row>
    <row r="556" spans="1:9" ht="12.75">
      <c r="A556" s="90">
        <v>546</v>
      </c>
      <c r="B556" s="117"/>
      <c r="C556" s="53"/>
      <c r="D556" s="53"/>
      <c r="E556" s="8">
        <v>5631</v>
      </c>
      <c r="F556" s="165" t="s">
        <v>1668</v>
      </c>
      <c r="G556" s="31"/>
      <c r="H556" s="31"/>
      <c r="I556" s="264"/>
    </row>
    <row r="557" spans="1:9" ht="14.25">
      <c r="A557" s="90">
        <v>547</v>
      </c>
      <c r="B557" s="112"/>
      <c r="C557" s="157"/>
      <c r="D557" s="157">
        <v>5640</v>
      </c>
      <c r="E557" s="157"/>
      <c r="F557" s="22" t="s">
        <v>1669</v>
      </c>
      <c r="G557" s="146">
        <v>5640</v>
      </c>
      <c r="H557" s="146" t="s">
        <v>1670</v>
      </c>
      <c r="I557" s="262" t="s">
        <v>1671</v>
      </c>
    </row>
    <row r="558" spans="1:9" ht="14.25">
      <c r="A558" s="90">
        <v>548</v>
      </c>
      <c r="B558" s="117"/>
      <c r="C558" s="53"/>
      <c r="D558" s="53"/>
      <c r="E558" s="8">
        <v>5641</v>
      </c>
      <c r="F558" s="165" t="s">
        <v>1669</v>
      </c>
      <c r="G558" s="146"/>
      <c r="H558" s="146"/>
      <c r="I558" s="263"/>
    </row>
    <row r="559" spans="1:9" ht="14.25">
      <c r="A559" s="90">
        <v>549</v>
      </c>
      <c r="B559" s="112"/>
      <c r="C559" s="157"/>
      <c r="D559" s="157">
        <v>5650</v>
      </c>
      <c r="E559" s="157"/>
      <c r="F559" s="22" t="s">
        <v>1672</v>
      </c>
      <c r="G559" s="146">
        <v>5650</v>
      </c>
      <c r="H559" s="146" t="s">
        <v>1673</v>
      </c>
      <c r="I559" s="262" t="s">
        <v>1674</v>
      </c>
    </row>
    <row r="560" spans="1:9" ht="14.25">
      <c r="A560" s="90">
        <v>550</v>
      </c>
      <c r="B560" s="117"/>
      <c r="C560" s="53"/>
      <c r="D560" s="53"/>
      <c r="E560" s="8">
        <v>5651</v>
      </c>
      <c r="F560" s="165" t="s">
        <v>1675</v>
      </c>
      <c r="G560" s="146"/>
      <c r="H560" s="146"/>
      <c r="I560" s="263"/>
    </row>
    <row r="561" spans="1:9" ht="14.25">
      <c r="A561" s="90">
        <v>551</v>
      </c>
      <c r="B561" s="112"/>
      <c r="C561" s="157"/>
      <c r="D561" s="157">
        <v>5660</v>
      </c>
      <c r="E561" s="157"/>
      <c r="F561" s="22" t="s">
        <v>1676</v>
      </c>
      <c r="G561" s="146">
        <v>5660</v>
      </c>
      <c r="H561" s="146" t="s">
        <v>1677</v>
      </c>
      <c r="I561" s="262" t="s">
        <v>1678</v>
      </c>
    </row>
    <row r="562" spans="1:9" ht="12.75">
      <c r="A562" s="90">
        <v>552</v>
      </c>
      <c r="B562" s="117"/>
      <c r="C562" s="53"/>
      <c r="D562" s="53"/>
      <c r="E562" s="8">
        <v>5661</v>
      </c>
      <c r="F562" s="165" t="s">
        <v>1679</v>
      </c>
      <c r="G562" s="31"/>
      <c r="H562" s="31"/>
      <c r="I562" s="264"/>
    </row>
    <row r="563" spans="1:9" ht="12.75">
      <c r="A563" s="90">
        <v>553</v>
      </c>
      <c r="B563" s="117"/>
      <c r="C563" s="53"/>
      <c r="D563" s="53"/>
      <c r="E563" s="8">
        <v>5662</v>
      </c>
      <c r="F563" s="165" t="s">
        <v>1680</v>
      </c>
      <c r="G563" s="31"/>
      <c r="H563" s="31"/>
      <c r="I563" s="264"/>
    </row>
    <row r="564" spans="1:9" ht="14.25">
      <c r="A564" s="90">
        <v>554</v>
      </c>
      <c r="B564" s="117"/>
      <c r="C564" s="53"/>
      <c r="D564" s="53"/>
      <c r="E564" s="8">
        <v>5663</v>
      </c>
      <c r="F564" s="165" t="s">
        <v>1681</v>
      </c>
      <c r="G564" s="146"/>
      <c r="H564" s="146"/>
      <c r="I564" s="263"/>
    </row>
    <row r="565" spans="1:9" ht="14.25">
      <c r="A565" s="90">
        <v>555</v>
      </c>
      <c r="B565" s="112"/>
      <c r="C565" s="157"/>
      <c r="D565" s="157">
        <v>5670</v>
      </c>
      <c r="E565" s="157"/>
      <c r="F565" s="22" t="s">
        <v>1682</v>
      </c>
      <c r="G565" s="146">
        <v>5670</v>
      </c>
      <c r="H565" s="146" t="s">
        <v>1683</v>
      </c>
      <c r="I565" s="262" t="s">
        <v>1684</v>
      </c>
    </row>
    <row r="566" spans="1:9" ht="12.75">
      <c r="A566" s="90">
        <v>556</v>
      </c>
      <c r="B566" s="117"/>
      <c r="C566" s="53"/>
      <c r="D566" s="53"/>
      <c r="E566" s="8">
        <v>5671</v>
      </c>
      <c r="F566" s="165" t="s">
        <v>1685</v>
      </c>
      <c r="G566" s="31"/>
      <c r="H566" s="31"/>
      <c r="I566" s="264"/>
    </row>
    <row r="567" spans="1:9" ht="14.25">
      <c r="A567" s="90">
        <v>557</v>
      </c>
      <c r="B567" s="112"/>
      <c r="C567" s="157"/>
      <c r="D567" s="157">
        <v>5690</v>
      </c>
      <c r="E567" s="157"/>
      <c r="F567" s="22" t="s">
        <v>1686</v>
      </c>
      <c r="G567" s="146">
        <v>5690</v>
      </c>
      <c r="H567" s="146" t="s">
        <v>1687</v>
      </c>
      <c r="I567" s="262" t="s">
        <v>1688</v>
      </c>
    </row>
    <row r="568" spans="1:9" ht="12.75">
      <c r="A568" s="90">
        <v>558</v>
      </c>
      <c r="B568" s="117"/>
      <c r="C568" s="53"/>
      <c r="D568" s="53"/>
      <c r="E568" s="8">
        <v>5691</v>
      </c>
      <c r="F568" s="165" t="s">
        <v>1689</v>
      </c>
      <c r="G568" s="31"/>
      <c r="H568" s="31"/>
      <c r="I568" s="264"/>
    </row>
    <row r="569" spans="1:9" ht="14.25">
      <c r="A569" s="90">
        <v>559</v>
      </c>
      <c r="B569" s="133"/>
      <c r="C569" s="25">
        <v>5700</v>
      </c>
      <c r="D569" s="25"/>
      <c r="E569" s="25"/>
      <c r="F569" s="14" t="s">
        <v>1690</v>
      </c>
      <c r="G569" s="146">
        <v>5700</v>
      </c>
      <c r="H569" s="146" t="s">
        <v>1691</v>
      </c>
      <c r="I569" s="261" t="s">
        <v>1692</v>
      </c>
    </row>
    <row r="570" spans="1:9" ht="14.25">
      <c r="A570" s="90">
        <v>560</v>
      </c>
      <c r="B570" s="112"/>
      <c r="C570" s="157"/>
      <c r="D570" s="157">
        <v>5710</v>
      </c>
      <c r="E570" s="157"/>
      <c r="F570" s="22" t="s">
        <v>1693</v>
      </c>
      <c r="G570" s="146">
        <v>5710</v>
      </c>
      <c r="H570" s="146" t="s">
        <v>1694</v>
      </c>
      <c r="I570" s="262" t="s">
        <v>1695</v>
      </c>
    </row>
    <row r="571" spans="1:9" ht="14.25">
      <c r="A571" s="90">
        <v>561</v>
      </c>
      <c r="B571" s="117"/>
      <c r="C571" s="53"/>
      <c r="D571" s="53"/>
      <c r="E571" s="8">
        <v>5711</v>
      </c>
      <c r="F571" s="165" t="s">
        <v>1693</v>
      </c>
      <c r="G571" s="146"/>
      <c r="H571" s="146"/>
      <c r="I571" s="263"/>
    </row>
    <row r="572" spans="1:9" ht="14.25">
      <c r="A572" s="90">
        <v>562</v>
      </c>
      <c r="B572" s="112"/>
      <c r="C572" s="157"/>
      <c r="D572" s="157">
        <v>5720</v>
      </c>
      <c r="E572" s="157"/>
      <c r="F572" s="22" t="s">
        <v>1696</v>
      </c>
      <c r="G572" s="146">
        <v>5720</v>
      </c>
      <c r="H572" s="146" t="s">
        <v>1697</v>
      </c>
      <c r="I572" s="262" t="s">
        <v>1698</v>
      </c>
    </row>
    <row r="573" spans="1:9" ht="12.75">
      <c r="A573" s="90">
        <v>563</v>
      </c>
      <c r="B573" s="117"/>
      <c r="C573" s="53"/>
      <c r="D573" s="53"/>
      <c r="E573" s="8">
        <v>5721</v>
      </c>
      <c r="F573" s="165" t="s">
        <v>1696</v>
      </c>
      <c r="G573" s="31"/>
      <c r="H573" s="31"/>
      <c r="I573" s="264"/>
    </row>
    <row r="574" spans="1:9" ht="14.25">
      <c r="A574" s="90">
        <v>564</v>
      </c>
      <c r="B574" s="112"/>
      <c r="C574" s="157"/>
      <c r="D574" s="157">
        <v>5730</v>
      </c>
      <c r="E574" s="157"/>
      <c r="F574" s="22" t="s">
        <v>1699</v>
      </c>
      <c r="G574" s="146">
        <v>5730</v>
      </c>
      <c r="H574" s="146" t="s">
        <v>1700</v>
      </c>
      <c r="I574" s="262" t="s">
        <v>1701</v>
      </c>
    </row>
    <row r="575" spans="1:9" ht="12.75">
      <c r="A575" s="90">
        <v>565</v>
      </c>
      <c r="B575" s="117"/>
      <c r="C575" s="53"/>
      <c r="D575" s="53"/>
      <c r="E575" s="8">
        <v>5731</v>
      </c>
      <c r="F575" s="165" t="s">
        <v>1699</v>
      </c>
      <c r="G575" s="31"/>
      <c r="H575" s="31"/>
      <c r="I575" s="264"/>
    </row>
    <row r="576" spans="1:9" ht="14.25">
      <c r="A576" s="90">
        <v>566</v>
      </c>
      <c r="B576" s="112"/>
      <c r="C576" s="157"/>
      <c r="D576" s="157">
        <v>5740</v>
      </c>
      <c r="E576" s="157"/>
      <c r="F576" s="22" t="s">
        <v>1702</v>
      </c>
      <c r="G576" s="146">
        <v>5740</v>
      </c>
      <c r="H576" s="146" t="s">
        <v>1703</v>
      </c>
      <c r="I576" s="262" t="s">
        <v>1704</v>
      </c>
    </row>
    <row r="577" spans="1:9" ht="14.25">
      <c r="A577" s="90">
        <v>567</v>
      </c>
      <c r="B577" s="117"/>
      <c r="C577" s="53"/>
      <c r="D577" s="53"/>
      <c r="E577" s="8">
        <v>5741</v>
      </c>
      <c r="F577" s="165" t="s">
        <v>1702</v>
      </c>
      <c r="G577" s="146"/>
      <c r="H577" s="146"/>
      <c r="I577" s="263"/>
    </row>
    <row r="578" spans="1:9" ht="14.25">
      <c r="A578" s="90">
        <v>568</v>
      </c>
      <c r="B578" s="112"/>
      <c r="C578" s="157"/>
      <c r="D578" s="157">
        <v>5750</v>
      </c>
      <c r="E578" s="157"/>
      <c r="F578" s="22" t="s">
        <v>1705</v>
      </c>
      <c r="G578" s="146">
        <v>5750</v>
      </c>
      <c r="H578" s="146" t="s">
        <v>1706</v>
      </c>
      <c r="I578" s="262" t="s">
        <v>1707</v>
      </c>
    </row>
    <row r="579" spans="1:9" ht="14.25">
      <c r="A579" s="90">
        <v>569</v>
      </c>
      <c r="B579" s="117"/>
      <c r="C579" s="53"/>
      <c r="D579" s="53"/>
      <c r="E579" s="8">
        <v>5751</v>
      </c>
      <c r="F579" s="165" t="s">
        <v>1705</v>
      </c>
      <c r="G579" s="146"/>
      <c r="H579" s="146"/>
      <c r="I579" s="263"/>
    </row>
    <row r="580" spans="1:9" ht="14.25">
      <c r="A580" s="90">
        <v>570</v>
      </c>
      <c r="B580" s="112"/>
      <c r="C580" s="157"/>
      <c r="D580" s="157">
        <v>5760</v>
      </c>
      <c r="E580" s="157"/>
      <c r="F580" s="22" t="s">
        <v>1708</v>
      </c>
      <c r="G580" s="146">
        <v>5760</v>
      </c>
      <c r="H580" s="146" t="s">
        <v>1709</v>
      </c>
      <c r="I580" s="262" t="s">
        <v>1710</v>
      </c>
    </row>
    <row r="581" spans="1:9" ht="14.25">
      <c r="A581" s="90">
        <v>571</v>
      </c>
      <c r="B581" s="117"/>
      <c r="C581" s="53"/>
      <c r="D581" s="53"/>
      <c r="E581" s="8">
        <v>5761</v>
      </c>
      <c r="F581" s="165" t="s">
        <v>1708</v>
      </c>
      <c r="G581" s="146"/>
      <c r="H581" s="146"/>
      <c r="I581" s="263"/>
    </row>
    <row r="582" spans="1:9" ht="14.25">
      <c r="A582" s="90">
        <v>572</v>
      </c>
      <c r="B582" s="112"/>
      <c r="C582" s="157"/>
      <c r="D582" s="157">
        <v>5770</v>
      </c>
      <c r="E582" s="157"/>
      <c r="F582" s="22" t="s">
        <v>1711</v>
      </c>
      <c r="G582" s="146">
        <v>5770</v>
      </c>
      <c r="H582" s="146" t="s">
        <v>1712</v>
      </c>
      <c r="I582" s="262" t="s">
        <v>1713</v>
      </c>
    </row>
    <row r="583" spans="1:9" ht="14.25">
      <c r="A583" s="90">
        <v>573</v>
      </c>
      <c r="B583" s="117"/>
      <c r="C583" s="53"/>
      <c r="D583" s="53"/>
      <c r="E583" s="8">
        <v>5771</v>
      </c>
      <c r="F583" s="165" t="s">
        <v>1711</v>
      </c>
      <c r="G583" s="146"/>
      <c r="H583" s="146"/>
      <c r="I583" s="263"/>
    </row>
    <row r="584" spans="1:9" ht="14.25">
      <c r="A584" s="90">
        <v>574</v>
      </c>
      <c r="B584" s="112"/>
      <c r="C584" s="157"/>
      <c r="D584" s="157">
        <v>5780</v>
      </c>
      <c r="E584" s="157"/>
      <c r="F584" s="22" t="s">
        <v>1714</v>
      </c>
      <c r="G584" s="146">
        <v>5780</v>
      </c>
      <c r="H584" s="146" t="s">
        <v>1715</v>
      </c>
      <c r="I584" s="262" t="s">
        <v>1716</v>
      </c>
    </row>
    <row r="585" spans="1:9" ht="14.25">
      <c r="A585" s="90">
        <v>575</v>
      </c>
      <c r="B585" s="117"/>
      <c r="C585" s="53"/>
      <c r="D585" s="53"/>
      <c r="E585" s="8">
        <v>5781</v>
      </c>
      <c r="F585" s="165" t="s">
        <v>1717</v>
      </c>
      <c r="G585" s="146"/>
      <c r="H585" s="146"/>
      <c r="I585" s="263"/>
    </row>
    <row r="586" spans="1:9" ht="14.25">
      <c r="A586" s="90">
        <v>576</v>
      </c>
      <c r="B586" s="112"/>
      <c r="C586" s="157"/>
      <c r="D586" s="157">
        <v>5790</v>
      </c>
      <c r="E586" s="157"/>
      <c r="F586" s="22" t="s">
        <v>1718</v>
      </c>
      <c r="G586" s="146">
        <v>5790</v>
      </c>
      <c r="H586" s="146" t="s">
        <v>1719</v>
      </c>
      <c r="I586" s="262" t="s">
        <v>1720</v>
      </c>
    </row>
    <row r="587" spans="1:9" ht="14.25">
      <c r="A587" s="90">
        <v>577</v>
      </c>
      <c r="B587" s="117"/>
      <c r="C587" s="53"/>
      <c r="D587" s="53"/>
      <c r="E587" s="8">
        <v>5791</v>
      </c>
      <c r="F587" s="165" t="s">
        <v>1721</v>
      </c>
      <c r="G587" s="146"/>
      <c r="H587" s="146"/>
      <c r="I587" s="263"/>
    </row>
    <row r="588" spans="1:9" ht="14.25">
      <c r="A588" s="90">
        <v>578</v>
      </c>
      <c r="B588" s="133"/>
      <c r="C588" s="25">
        <v>5800</v>
      </c>
      <c r="D588" s="25"/>
      <c r="E588" s="25"/>
      <c r="F588" s="14" t="s">
        <v>1722</v>
      </c>
      <c r="G588" s="146">
        <v>5800</v>
      </c>
      <c r="H588" s="146" t="s">
        <v>1723</v>
      </c>
      <c r="I588" s="261" t="s">
        <v>1724</v>
      </c>
    </row>
    <row r="589" spans="1:9" ht="14.25">
      <c r="A589" s="90">
        <v>579</v>
      </c>
      <c r="B589" s="112"/>
      <c r="C589" s="157"/>
      <c r="D589" s="157">
        <v>5810</v>
      </c>
      <c r="E589" s="157"/>
      <c r="F589" s="22" t="s">
        <v>1725</v>
      </c>
      <c r="G589" s="146">
        <v>5810</v>
      </c>
      <c r="H589" s="146" t="s">
        <v>1726</v>
      </c>
      <c r="I589" s="262" t="s">
        <v>1727</v>
      </c>
    </row>
    <row r="590" spans="1:9" ht="14.25">
      <c r="A590" s="90">
        <v>580</v>
      </c>
      <c r="B590" s="117"/>
      <c r="C590" s="53"/>
      <c r="D590" s="53"/>
      <c r="E590" s="8">
        <v>5811</v>
      </c>
      <c r="F590" s="165" t="s">
        <v>1725</v>
      </c>
      <c r="G590" s="146"/>
      <c r="H590" s="146"/>
      <c r="I590" s="263"/>
    </row>
    <row r="591" spans="1:9" ht="14.25">
      <c r="A591" s="90">
        <v>581</v>
      </c>
      <c r="B591" s="112"/>
      <c r="C591" s="157"/>
      <c r="D591" s="157">
        <v>5820</v>
      </c>
      <c r="E591" s="157"/>
      <c r="F591" s="22" t="s">
        <v>1728</v>
      </c>
      <c r="G591" s="146">
        <v>5820</v>
      </c>
      <c r="H591" s="146" t="s">
        <v>1729</v>
      </c>
      <c r="I591" s="262" t="s">
        <v>1730</v>
      </c>
    </row>
    <row r="592" spans="1:9" ht="14.25">
      <c r="A592" s="90">
        <v>582</v>
      </c>
      <c r="B592" s="117"/>
      <c r="C592" s="53"/>
      <c r="D592" s="53"/>
      <c r="E592" s="8">
        <v>5821</v>
      </c>
      <c r="F592" s="165" t="s">
        <v>1728</v>
      </c>
      <c r="G592" s="146"/>
      <c r="H592" s="146"/>
      <c r="I592" s="263"/>
    </row>
    <row r="593" spans="1:9" ht="14.25">
      <c r="A593" s="90">
        <v>583</v>
      </c>
      <c r="B593" s="112"/>
      <c r="C593" s="157"/>
      <c r="D593" s="157">
        <v>5830</v>
      </c>
      <c r="E593" s="157"/>
      <c r="F593" s="22" t="s">
        <v>1731</v>
      </c>
      <c r="G593" s="146">
        <v>5830</v>
      </c>
      <c r="H593" s="146" t="s">
        <v>1732</v>
      </c>
      <c r="I593" s="262" t="s">
        <v>1733</v>
      </c>
    </row>
    <row r="594" spans="1:9" ht="14.25">
      <c r="A594" s="90">
        <v>584</v>
      </c>
      <c r="B594" s="117"/>
      <c r="C594" s="53"/>
      <c r="D594" s="53"/>
      <c r="E594" s="8">
        <v>5831</v>
      </c>
      <c r="F594" s="165" t="s">
        <v>1734</v>
      </c>
      <c r="G594" s="146"/>
      <c r="H594" s="146"/>
      <c r="I594" s="263"/>
    </row>
    <row r="595" spans="1:9" ht="14.25">
      <c r="A595" s="90">
        <v>585</v>
      </c>
      <c r="B595" s="112"/>
      <c r="C595" s="157"/>
      <c r="D595" s="157">
        <v>5890</v>
      </c>
      <c r="E595" s="157"/>
      <c r="F595" s="22" t="s">
        <v>1735</v>
      </c>
      <c r="G595" s="146">
        <v>5890</v>
      </c>
      <c r="H595" s="146" t="s">
        <v>1736</v>
      </c>
      <c r="I595" s="262" t="s">
        <v>1737</v>
      </c>
    </row>
    <row r="596" spans="1:9" ht="14.25">
      <c r="A596" s="90">
        <v>586</v>
      </c>
      <c r="B596" s="117"/>
      <c r="C596" s="53"/>
      <c r="D596" s="53"/>
      <c r="E596" s="8">
        <v>5891</v>
      </c>
      <c r="F596" s="165" t="s">
        <v>1738</v>
      </c>
      <c r="G596" s="146"/>
      <c r="H596" s="146"/>
      <c r="I596" s="263"/>
    </row>
    <row r="597" spans="1:9" ht="14.25">
      <c r="A597" s="90">
        <v>587</v>
      </c>
      <c r="B597" s="133"/>
      <c r="C597" s="25">
        <v>5900</v>
      </c>
      <c r="D597" s="25"/>
      <c r="E597" s="25"/>
      <c r="F597" s="14" t="s">
        <v>1739</v>
      </c>
      <c r="G597" s="146">
        <v>5900</v>
      </c>
      <c r="H597" s="146" t="s">
        <v>1740</v>
      </c>
      <c r="I597" s="261" t="s">
        <v>1741</v>
      </c>
    </row>
    <row r="598" spans="1:9" ht="14.25">
      <c r="A598" s="90">
        <v>588</v>
      </c>
      <c r="B598" s="112"/>
      <c r="C598" s="157"/>
      <c r="D598" s="157">
        <v>5910</v>
      </c>
      <c r="E598" s="157"/>
      <c r="F598" s="22" t="s">
        <v>1742</v>
      </c>
      <c r="G598" s="146">
        <v>5910</v>
      </c>
      <c r="H598" s="146" t="s">
        <v>1743</v>
      </c>
      <c r="I598" s="262" t="s">
        <v>1744</v>
      </c>
    </row>
    <row r="599" spans="1:9" ht="14.25">
      <c r="A599" s="90">
        <v>589</v>
      </c>
      <c r="B599" s="117"/>
      <c r="C599" s="53"/>
      <c r="D599" s="53"/>
      <c r="E599" s="8">
        <v>5911</v>
      </c>
      <c r="F599" s="165" t="s">
        <v>1742</v>
      </c>
      <c r="G599" s="146"/>
      <c r="H599" s="146"/>
      <c r="I599" s="263"/>
    </row>
    <row r="600" spans="1:9" ht="14.25">
      <c r="A600" s="90">
        <v>590</v>
      </c>
      <c r="B600" s="112"/>
      <c r="C600" s="157"/>
      <c r="D600" s="157">
        <v>5920</v>
      </c>
      <c r="E600" s="157"/>
      <c r="F600" s="22" t="s">
        <v>1745</v>
      </c>
      <c r="G600" s="146">
        <v>5920</v>
      </c>
      <c r="H600" s="146" t="s">
        <v>1746</v>
      </c>
      <c r="I600" s="262" t="s">
        <v>1747</v>
      </c>
    </row>
    <row r="601" spans="1:9" ht="14.25">
      <c r="A601" s="90">
        <v>591</v>
      </c>
      <c r="B601" s="117"/>
      <c r="C601" s="53"/>
      <c r="D601" s="53"/>
      <c r="E601" s="8">
        <v>5921</v>
      </c>
      <c r="F601" s="165" t="s">
        <v>1745</v>
      </c>
      <c r="G601" s="146"/>
      <c r="H601" s="146"/>
      <c r="I601" s="263"/>
    </row>
    <row r="602" spans="1:9" ht="14.25">
      <c r="A602" s="90">
        <v>592</v>
      </c>
      <c r="B602" s="112"/>
      <c r="C602" s="157"/>
      <c r="D602" s="157">
        <v>5930</v>
      </c>
      <c r="E602" s="157"/>
      <c r="F602" s="22" t="s">
        <v>1748</v>
      </c>
      <c r="G602" s="146">
        <v>5930</v>
      </c>
      <c r="H602" s="146" t="s">
        <v>1749</v>
      </c>
      <c r="I602" s="262" t="s">
        <v>1750</v>
      </c>
    </row>
    <row r="603" spans="1:9" ht="14.25">
      <c r="A603" s="90">
        <v>593</v>
      </c>
      <c r="B603" s="117"/>
      <c r="C603" s="53"/>
      <c r="D603" s="53"/>
      <c r="E603" s="8">
        <v>5931</v>
      </c>
      <c r="F603" s="165" t="s">
        <v>1748</v>
      </c>
      <c r="G603" s="146"/>
      <c r="H603" s="146"/>
      <c r="I603" s="263"/>
    </row>
    <row r="604" spans="1:9" ht="14.25">
      <c r="A604" s="90">
        <v>594</v>
      </c>
      <c r="B604" s="112"/>
      <c r="C604" s="157"/>
      <c r="D604" s="157">
        <v>5940</v>
      </c>
      <c r="E604" s="157"/>
      <c r="F604" s="22" t="s">
        <v>1751</v>
      </c>
      <c r="G604" s="146">
        <v>5940</v>
      </c>
      <c r="H604" s="146" t="s">
        <v>1752</v>
      </c>
      <c r="I604" s="262" t="s">
        <v>1753</v>
      </c>
    </row>
    <row r="605" spans="1:9" ht="14.25">
      <c r="A605" s="90">
        <v>595</v>
      </c>
      <c r="B605" s="117"/>
      <c r="C605" s="53"/>
      <c r="D605" s="53"/>
      <c r="E605" s="8">
        <v>5941</v>
      </c>
      <c r="F605" s="165" t="s">
        <v>1751</v>
      </c>
      <c r="G605" s="146"/>
      <c r="H605" s="146"/>
      <c r="I605" s="263"/>
    </row>
    <row r="606" spans="1:9" ht="14.25">
      <c r="A606" s="90">
        <v>596</v>
      </c>
      <c r="B606" s="112"/>
      <c r="C606" s="157"/>
      <c r="D606" s="157">
        <v>5950</v>
      </c>
      <c r="E606" s="157"/>
      <c r="F606" s="22" t="s">
        <v>1754</v>
      </c>
      <c r="G606" s="146">
        <v>5950</v>
      </c>
      <c r="H606" s="146" t="s">
        <v>1755</v>
      </c>
      <c r="I606" s="262" t="s">
        <v>1756</v>
      </c>
    </row>
    <row r="607" spans="1:9" ht="14.25">
      <c r="A607" s="90">
        <v>597</v>
      </c>
      <c r="B607" s="117"/>
      <c r="C607" s="53"/>
      <c r="D607" s="53"/>
      <c r="E607" s="8">
        <v>5951</v>
      </c>
      <c r="F607" s="165" t="s">
        <v>1754</v>
      </c>
      <c r="G607" s="146"/>
      <c r="H607" s="146"/>
      <c r="I607" s="263"/>
    </row>
    <row r="608" spans="1:9" ht="14.25">
      <c r="A608" s="90">
        <v>598</v>
      </c>
      <c r="B608" s="112"/>
      <c r="C608" s="157"/>
      <c r="D608" s="157">
        <v>5960</v>
      </c>
      <c r="E608" s="157"/>
      <c r="F608" s="22" t="s">
        <v>1757</v>
      </c>
      <c r="G608" s="146">
        <v>5960</v>
      </c>
      <c r="H608" s="146" t="s">
        <v>1758</v>
      </c>
      <c r="I608" s="262" t="s">
        <v>1759</v>
      </c>
    </row>
    <row r="609" spans="1:9" ht="14.25">
      <c r="A609" s="90">
        <v>599</v>
      </c>
      <c r="B609" s="117"/>
      <c r="C609" s="53"/>
      <c r="D609" s="53"/>
      <c r="E609" s="8">
        <v>5961</v>
      </c>
      <c r="F609" s="165" t="s">
        <v>1757</v>
      </c>
      <c r="G609" s="146"/>
      <c r="H609" s="146"/>
      <c r="I609" s="263"/>
    </row>
    <row r="610" spans="1:9" ht="14.25">
      <c r="A610" s="90">
        <v>600</v>
      </c>
      <c r="B610" s="112"/>
      <c r="C610" s="157"/>
      <c r="D610" s="157">
        <v>5970</v>
      </c>
      <c r="E610" s="157"/>
      <c r="F610" s="22" t="s">
        <v>1760</v>
      </c>
      <c r="G610" s="146">
        <v>5970</v>
      </c>
      <c r="H610" s="146" t="s">
        <v>1761</v>
      </c>
      <c r="I610" s="262" t="s">
        <v>1762</v>
      </c>
    </row>
    <row r="611" spans="1:9" ht="14.25">
      <c r="A611" s="90">
        <v>601</v>
      </c>
      <c r="B611" s="117"/>
      <c r="C611" s="53"/>
      <c r="D611" s="53"/>
      <c r="E611" s="8">
        <v>5971</v>
      </c>
      <c r="F611" s="165" t="s">
        <v>1760</v>
      </c>
      <c r="G611" s="146"/>
      <c r="H611" s="146"/>
      <c r="I611" s="263"/>
    </row>
    <row r="612" spans="1:9" ht="14.25">
      <c r="A612" s="90">
        <v>602</v>
      </c>
      <c r="B612" s="112"/>
      <c r="C612" s="157"/>
      <c r="D612" s="157">
        <v>5980</v>
      </c>
      <c r="E612" s="157"/>
      <c r="F612" s="22" t="s">
        <v>1763</v>
      </c>
      <c r="G612" s="146">
        <v>5980</v>
      </c>
      <c r="H612" s="146" t="s">
        <v>1764</v>
      </c>
      <c r="I612" s="262" t="s">
        <v>1765</v>
      </c>
    </row>
    <row r="613" spans="1:9" ht="14.25">
      <c r="A613" s="90">
        <v>603</v>
      </c>
      <c r="B613" s="117"/>
      <c r="C613" s="53"/>
      <c r="D613" s="53"/>
      <c r="E613" s="8">
        <v>5981</v>
      </c>
      <c r="F613" s="165" t="s">
        <v>1763</v>
      </c>
      <c r="G613" s="146"/>
      <c r="H613" s="146"/>
      <c r="I613" s="263"/>
    </row>
    <row r="614" spans="1:9" ht="14.25">
      <c r="A614" s="90">
        <v>604</v>
      </c>
      <c r="B614" s="112"/>
      <c r="C614" s="157"/>
      <c r="D614" s="157">
        <v>5990</v>
      </c>
      <c r="E614" s="157"/>
      <c r="F614" s="22" t="s">
        <v>1766</v>
      </c>
      <c r="G614" s="146">
        <v>5990</v>
      </c>
      <c r="H614" s="146" t="s">
        <v>1767</v>
      </c>
      <c r="I614" s="262" t="s">
        <v>1768</v>
      </c>
    </row>
    <row r="615" spans="1:9" ht="14.25">
      <c r="A615" s="90">
        <v>605</v>
      </c>
      <c r="B615" s="117"/>
      <c r="C615" s="53"/>
      <c r="D615" s="53"/>
      <c r="E615" s="8">
        <v>5991</v>
      </c>
      <c r="F615" s="165" t="s">
        <v>1766</v>
      </c>
      <c r="G615" s="146"/>
      <c r="H615" s="146"/>
      <c r="I615" s="263"/>
    </row>
    <row r="616" spans="1:9" ht="14.25">
      <c r="A616" s="90">
        <v>606</v>
      </c>
      <c r="B616" s="43">
        <v>6000</v>
      </c>
      <c r="C616" s="61"/>
      <c r="D616" s="61"/>
      <c r="E616" s="43"/>
      <c r="F616" s="65" t="s">
        <v>1769</v>
      </c>
      <c r="G616" s="146">
        <v>6000</v>
      </c>
      <c r="H616" s="146" t="s">
        <v>1770</v>
      </c>
      <c r="I616" s="265" t="s">
        <v>1771</v>
      </c>
    </row>
    <row r="617" spans="1:9" ht="14.25">
      <c r="A617" s="90">
        <v>607</v>
      </c>
      <c r="B617" s="133"/>
      <c r="C617" s="25">
        <v>6100</v>
      </c>
      <c r="D617" s="25"/>
      <c r="E617" s="25"/>
      <c r="F617" s="14" t="s">
        <v>1772</v>
      </c>
      <c r="G617" s="146">
        <v>6100</v>
      </c>
      <c r="H617" s="146" t="s">
        <v>1773</v>
      </c>
      <c r="I617" s="261" t="s">
        <v>1774</v>
      </c>
    </row>
    <row r="618" spans="1:9" ht="14.25">
      <c r="A618" s="90">
        <v>608</v>
      </c>
      <c r="B618" s="112"/>
      <c r="C618" s="157"/>
      <c r="D618" s="157">
        <v>6110</v>
      </c>
      <c r="E618" s="157"/>
      <c r="F618" s="22" t="s">
        <v>1775</v>
      </c>
      <c r="G618" s="146">
        <v>6110</v>
      </c>
      <c r="H618" s="146" t="s">
        <v>1776</v>
      </c>
      <c r="I618" s="262" t="s">
        <v>1777</v>
      </c>
    </row>
    <row r="619" spans="1:9" ht="14.25">
      <c r="A619" s="90">
        <v>609</v>
      </c>
      <c r="B619" s="117"/>
      <c r="C619" s="53"/>
      <c r="D619" s="53"/>
      <c r="E619" s="8">
        <v>6111</v>
      </c>
      <c r="F619" s="165" t="s">
        <v>1775</v>
      </c>
      <c r="G619" s="146"/>
      <c r="H619" s="146"/>
      <c r="I619" s="263"/>
    </row>
    <row r="620" spans="1:9" ht="14.25">
      <c r="A620" s="90">
        <v>610</v>
      </c>
      <c r="B620" s="112"/>
      <c r="C620" s="157"/>
      <c r="D620" s="157">
        <v>6120</v>
      </c>
      <c r="E620" s="157"/>
      <c r="F620" s="22" t="s">
        <v>1778</v>
      </c>
      <c r="G620" s="146">
        <v>6120</v>
      </c>
      <c r="H620" s="146" t="s">
        <v>1779</v>
      </c>
      <c r="I620" s="262" t="s">
        <v>1780</v>
      </c>
    </row>
    <row r="621" spans="1:9" ht="14.25">
      <c r="A621" s="90">
        <v>611</v>
      </c>
      <c r="B621" s="117"/>
      <c r="C621" s="53"/>
      <c r="D621" s="53"/>
      <c r="E621" s="8">
        <v>6121</v>
      </c>
      <c r="F621" s="165" t="s">
        <v>1778</v>
      </c>
      <c r="G621" s="146"/>
      <c r="H621" s="146"/>
      <c r="I621" s="263"/>
    </row>
    <row r="622" spans="1:9" ht="14.25">
      <c r="A622" s="90">
        <v>612</v>
      </c>
      <c r="B622" s="112"/>
      <c r="C622" s="157"/>
      <c r="D622" s="157">
        <v>6130</v>
      </c>
      <c r="E622" s="157"/>
      <c r="F622" s="22" t="s">
        <v>1781</v>
      </c>
      <c r="G622" s="146">
        <v>6130</v>
      </c>
      <c r="H622" s="146" t="s">
        <v>1782</v>
      </c>
      <c r="I622" s="262" t="s">
        <v>1783</v>
      </c>
    </row>
    <row r="623" spans="1:9" ht="14.25">
      <c r="A623" s="90">
        <v>613</v>
      </c>
      <c r="B623" s="117"/>
      <c r="C623" s="53"/>
      <c r="D623" s="53"/>
      <c r="E623" s="8">
        <v>6131</v>
      </c>
      <c r="F623" s="165" t="s">
        <v>1784</v>
      </c>
      <c r="G623" s="146"/>
      <c r="H623" s="146"/>
      <c r="I623" s="263"/>
    </row>
    <row r="624" spans="1:9" ht="14.25">
      <c r="A624" s="90">
        <v>614</v>
      </c>
      <c r="B624" s="112"/>
      <c r="C624" s="157"/>
      <c r="D624" s="157">
        <v>6140</v>
      </c>
      <c r="E624" s="157"/>
      <c r="F624" s="22" t="s">
        <v>1785</v>
      </c>
      <c r="G624" s="146">
        <v>6140</v>
      </c>
      <c r="H624" s="146" t="s">
        <v>1786</v>
      </c>
      <c r="I624" s="262" t="s">
        <v>1787</v>
      </c>
    </row>
    <row r="625" spans="1:9" ht="14.25">
      <c r="A625" s="90">
        <v>615</v>
      </c>
      <c r="B625" s="117"/>
      <c r="C625" s="53"/>
      <c r="D625" s="53"/>
      <c r="E625" s="8">
        <v>6141</v>
      </c>
      <c r="F625" s="165" t="s">
        <v>1785</v>
      </c>
      <c r="G625" s="146"/>
      <c r="H625" s="146"/>
      <c r="I625" s="263"/>
    </row>
    <row r="626" spans="1:9" ht="14.25">
      <c r="A626" s="90">
        <v>616</v>
      </c>
      <c r="B626" s="112"/>
      <c r="C626" s="157"/>
      <c r="D626" s="157">
        <v>6150</v>
      </c>
      <c r="E626" s="157"/>
      <c r="F626" s="22" t="s">
        <v>1788</v>
      </c>
      <c r="G626" s="146">
        <v>6150</v>
      </c>
      <c r="H626" s="146" t="s">
        <v>1789</v>
      </c>
      <c r="I626" s="262" t="s">
        <v>1790</v>
      </c>
    </row>
    <row r="627" spans="1:9" ht="14.25">
      <c r="A627" s="90">
        <v>617</v>
      </c>
      <c r="B627" s="117"/>
      <c r="C627" s="53"/>
      <c r="D627" s="53"/>
      <c r="E627" s="8">
        <v>6151</v>
      </c>
      <c r="F627" s="165" t="s">
        <v>1788</v>
      </c>
      <c r="G627" s="146"/>
      <c r="H627" s="146"/>
      <c r="I627" s="263"/>
    </row>
    <row r="628" spans="1:9" ht="14.25">
      <c r="A628" s="90">
        <v>618</v>
      </c>
      <c r="B628" s="112"/>
      <c r="C628" s="157"/>
      <c r="D628" s="157">
        <v>6160</v>
      </c>
      <c r="E628" s="157"/>
      <c r="F628" s="22" t="s">
        <v>1791</v>
      </c>
      <c r="G628" s="146">
        <v>6160</v>
      </c>
      <c r="H628" s="146" t="s">
        <v>1792</v>
      </c>
      <c r="I628" s="262" t="s">
        <v>1793</v>
      </c>
    </row>
    <row r="629" spans="1:9" ht="14.25">
      <c r="A629" s="90">
        <v>619</v>
      </c>
      <c r="B629" s="117"/>
      <c r="C629" s="53"/>
      <c r="D629" s="53"/>
      <c r="E629" s="8">
        <v>6161</v>
      </c>
      <c r="F629" s="165" t="s">
        <v>1791</v>
      </c>
      <c r="G629" s="146"/>
      <c r="H629" s="146"/>
      <c r="I629" s="263"/>
    </row>
    <row r="630" spans="1:9" ht="14.25">
      <c r="A630" s="90">
        <v>620</v>
      </c>
      <c r="B630" s="112"/>
      <c r="C630" s="157"/>
      <c r="D630" s="157">
        <v>6170</v>
      </c>
      <c r="E630" s="157"/>
      <c r="F630" s="22" t="s">
        <v>1794</v>
      </c>
      <c r="G630" s="146">
        <v>6170</v>
      </c>
      <c r="H630" s="146" t="s">
        <v>1795</v>
      </c>
      <c r="I630" s="262" t="s">
        <v>1796</v>
      </c>
    </row>
    <row r="631" spans="1:9" ht="14.25">
      <c r="A631" s="90">
        <v>621</v>
      </c>
      <c r="B631" s="117"/>
      <c r="C631" s="53"/>
      <c r="D631" s="53"/>
      <c r="E631" s="8">
        <v>6171</v>
      </c>
      <c r="F631" s="165" t="s">
        <v>1794</v>
      </c>
      <c r="G631" s="146"/>
      <c r="H631" s="146"/>
      <c r="I631" s="263"/>
    </row>
    <row r="632" spans="1:9" ht="14.25">
      <c r="A632" s="90">
        <v>622</v>
      </c>
      <c r="B632" s="112"/>
      <c r="C632" s="157"/>
      <c r="D632" s="157">
        <v>6190</v>
      </c>
      <c r="E632" s="157"/>
      <c r="F632" s="22" t="s">
        <v>1797</v>
      </c>
      <c r="G632" s="146">
        <v>6190</v>
      </c>
      <c r="H632" s="146" t="s">
        <v>1798</v>
      </c>
      <c r="I632" s="262" t="s">
        <v>1799</v>
      </c>
    </row>
    <row r="633" spans="1:9" ht="14.25">
      <c r="A633" s="90">
        <v>623</v>
      </c>
      <c r="B633" s="117"/>
      <c r="C633" s="53"/>
      <c r="D633" s="53"/>
      <c r="E633" s="8">
        <v>6191</v>
      </c>
      <c r="F633" s="165" t="s">
        <v>1797</v>
      </c>
      <c r="G633" s="146"/>
      <c r="H633" s="146"/>
      <c r="I633" s="263"/>
    </row>
    <row r="634" spans="1:9" ht="14.25">
      <c r="A634" s="90">
        <v>624</v>
      </c>
      <c r="B634" s="133"/>
      <c r="C634" s="25">
        <v>6200</v>
      </c>
      <c r="D634" s="25"/>
      <c r="E634" s="25"/>
      <c r="F634" s="14" t="s">
        <v>1800</v>
      </c>
      <c r="G634" s="146">
        <v>6200</v>
      </c>
      <c r="H634" s="146" t="s">
        <v>1801</v>
      </c>
      <c r="I634" s="261" t="s">
        <v>1802</v>
      </c>
    </row>
    <row r="635" spans="1:9" ht="14.25">
      <c r="A635" s="90">
        <v>625</v>
      </c>
      <c r="B635" s="112"/>
      <c r="C635" s="157"/>
      <c r="D635" s="157">
        <v>6210</v>
      </c>
      <c r="E635" s="157"/>
      <c r="F635" s="22" t="s">
        <v>1775</v>
      </c>
      <c r="G635" s="146">
        <v>6210</v>
      </c>
      <c r="H635" s="146" t="s">
        <v>1803</v>
      </c>
      <c r="I635" s="262" t="s">
        <v>1777</v>
      </c>
    </row>
    <row r="636" spans="1:9" ht="14.25">
      <c r="A636" s="90">
        <v>626</v>
      </c>
      <c r="B636" s="117"/>
      <c r="C636" s="53"/>
      <c r="D636" s="53"/>
      <c r="E636" s="8">
        <v>6211</v>
      </c>
      <c r="F636" s="165" t="s">
        <v>1775</v>
      </c>
      <c r="G636" s="146"/>
      <c r="H636" s="146"/>
      <c r="I636" s="263"/>
    </row>
    <row r="637" spans="1:9" ht="14.25">
      <c r="A637" s="90">
        <v>627</v>
      </c>
      <c r="B637" s="112"/>
      <c r="C637" s="157"/>
      <c r="D637" s="157">
        <v>6220</v>
      </c>
      <c r="E637" s="157"/>
      <c r="F637" s="22" t="s">
        <v>1778</v>
      </c>
      <c r="G637" s="146">
        <v>6220</v>
      </c>
      <c r="H637" s="146" t="s">
        <v>1804</v>
      </c>
      <c r="I637" s="262" t="s">
        <v>1780</v>
      </c>
    </row>
    <row r="638" spans="1:9" ht="14.25">
      <c r="A638" s="90">
        <v>628</v>
      </c>
      <c r="B638" s="117"/>
      <c r="C638" s="53"/>
      <c r="D638" s="53"/>
      <c r="E638" s="8">
        <v>6221</v>
      </c>
      <c r="F638" s="165" t="s">
        <v>1778</v>
      </c>
      <c r="G638" s="146"/>
      <c r="H638" s="146"/>
      <c r="I638" s="263"/>
    </row>
    <row r="639" spans="1:9" ht="14.25">
      <c r="A639" s="90">
        <v>629</v>
      </c>
      <c r="B639" s="112"/>
      <c r="C639" s="157"/>
      <c r="D639" s="157">
        <v>6230</v>
      </c>
      <c r="E639" s="157"/>
      <c r="F639" s="22" t="s">
        <v>1781</v>
      </c>
      <c r="G639" s="146">
        <v>6230</v>
      </c>
      <c r="H639" s="146" t="s">
        <v>1805</v>
      </c>
      <c r="I639" s="262" t="s">
        <v>1783</v>
      </c>
    </row>
    <row r="640" spans="1:9" ht="14.25">
      <c r="A640" s="90">
        <v>630</v>
      </c>
      <c r="B640" s="117"/>
      <c r="C640" s="53"/>
      <c r="D640" s="53"/>
      <c r="E640" s="8">
        <v>6231</v>
      </c>
      <c r="F640" s="165" t="s">
        <v>1784</v>
      </c>
      <c r="G640" s="146"/>
      <c r="H640" s="146"/>
      <c r="I640" s="263"/>
    </row>
    <row r="641" spans="1:9" ht="14.25">
      <c r="A641" s="90">
        <v>631</v>
      </c>
      <c r="B641" s="112"/>
      <c r="C641" s="157"/>
      <c r="D641" s="157">
        <v>6240</v>
      </c>
      <c r="E641" s="157"/>
      <c r="F641" s="22" t="s">
        <v>1785</v>
      </c>
      <c r="G641" s="146">
        <v>6240</v>
      </c>
      <c r="H641" s="146" t="s">
        <v>1806</v>
      </c>
      <c r="I641" s="262" t="s">
        <v>1787</v>
      </c>
    </row>
    <row r="642" spans="1:9" ht="14.25">
      <c r="A642" s="90">
        <v>632</v>
      </c>
      <c r="B642" s="117"/>
      <c r="C642" s="53"/>
      <c r="D642" s="53"/>
      <c r="E642" s="8">
        <v>6241</v>
      </c>
      <c r="F642" s="165" t="s">
        <v>1785</v>
      </c>
      <c r="G642" s="146"/>
      <c r="H642" s="146"/>
      <c r="I642" s="263"/>
    </row>
    <row r="643" spans="1:9" ht="14.25">
      <c r="A643" s="90">
        <v>633</v>
      </c>
      <c r="B643" s="112"/>
      <c r="C643" s="157"/>
      <c r="D643" s="157">
        <v>6250</v>
      </c>
      <c r="E643" s="157"/>
      <c r="F643" s="22" t="s">
        <v>1788</v>
      </c>
      <c r="G643" s="146">
        <v>6250</v>
      </c>
      <c r="H643" s="146" t="s">
        <v>1807</v>
      </c>
      <c r="I643" s="262" t="s">
        <v>1790</v>
      </c>
    </row>
    <row r="644" spans="1:9" ht="14.25">
      <c r="A644" s="90">
        <v>634</v>
      </c>
      <c r="B644" s="117"/>
      <c r="C644" s="53"/>
      <c r="D644" s="53"/>
      <c r="E644" s="8">
        <v>6251</v>
      </c>
      <c r="F644" s="165" t="s">
        <v>1788</v>
      </c>
      <c r="G644" s="146"/>
      <c r="H644" s="146"/>
      <c r="I644" s="263"/>
    </row>
    <row r="645" spans="1:9" ht="14.25">
      <c r="A645" s="90">
        <v>635</v>
      </c>
      <c r="B645" s="112"/>
      <c r="C645" s="157"/>
      <c r="D645" s="157">
        <v>6260</v>
      </c>
      <c r="E645" s="157"/>
      <c r="F645" s="22" t="s">
        <v>1791</v>
      </c>
      <c r="G645" s="146">
        <v>6260</v>
      </c>
      <c r="H645" s="146" t="s">
        <v>1808</v>
      </c>
      <c r="I645" s="262" t="s">
        <v>1793</v>
      </c>
    </row>
    <row r="646" spans="1:9" ht="14.25">
      <c r="A646" s="90">
        <v>636</v>
      </c>
      <c r="B646" s="117"/>
      <c r="C646" s="53"/>
      <c r="D646" s="53"/>
      <c r="E646" s="8">
        <v>6261</v>
      </c>
      <c r="F646" s="165" t="s">
        <v>1791</v>
      </c>
      <c r="G646" s="146"/>
      <c r="H646" s="146"/>
      <c r="I646" s="263"/>
    </row>
    <row r="647" spans="1:9" ht="14.25">
      <c r="A647" s="90">
        <v>637</v>
      </c>
      <c r="B647" s="112"/>
      <c r="C647" s="157"/>
      <c r="D647" s="157">
        <v>6270</v>
      </c>
      <c r="E647" s="157"/>
      <c r="F647" s="22" t="s">
        <v>1794</v>
      </c>
      <c r="G647" s="146">
        <v>6270</v>
      </c>
      <c r="H647" s="146" t="s">
        <v>1809</v>
      </c>
      <c r="I647" s="262" t="s">
        <v>1810</v>
      </c>
    </row>
    <row r="648" spans="1:9" ht="14.25">
      <c r="A648" s="90">
        <v>638</v>
      </c>
      <c r="B648" s="117"/>
      <c r="C648" s="53"/>
      <c r="D648" s="53"/>
      <c r="E648" s="8">
        <v>6271</v>
      </c>
      <c r="F648" s="165" t="s">
        <v>1794</v>
      </c>
      <c r="G648" s="146"/>
      <c r="H648" s="146"/>
      <c r="I648" s="263"/>
    </row>
    <row r="649" spans="1:9" ht="14.25">
      <c r="A649" s="90">
        <v>639</v>
      </c>
      <c r="B649" s="112"/>
      <c r="C649" s="157"/>
      <c r="D649" s="157">
        <v>6290</v>
      </c>
      <c r="E649" s="157"/>
      <c r="F649" s="22" t="s">
        <v>1797</v>
      </c>
      <c r="G649" s="146">
        <v>6290</v>
      </c>
      <c r="H649" s="146" t="s">
        <v>1811</v>
      </c>
      <c r="I649" s="262" t="s">
        <v>1812</v>
      </c>
    </row>
    <row r="650" spans="1:9" ht="14.25">
      <c r="A650" s="90">
        <v>640</v>
      </c>
      <c r="B650" s="117"/>
      <c r="C650" s="53"/>
      <c r="D650" s="53"/>
      <c r="E650" s="8">
        <v>6291</v>
      </c>
      <c r="F650" s="165" t="s">
        <v>1797</v>
      </c>
      <c r="G650" s="146"/>
      <c r="H650" s="146"/>
      <c r="I650" s="263"/>
    </row>
    <row r="651" spans="1:9" ht="14.25">
      <c r="A651" s="90">
        <v>641</v>
      </c>
      <c r="B651" s="133"/>
      <c r="C651" s="25">
        <v>6300</v>
      </c>
      <c r="D651" s="25"/>
      <c r="E651" s="25"/>
      <c r="F651" s="14" t="s">
        <v>1813</v>
      </c>
      <c r="G651" s="146">
        <v>6300</v>
      </c>
      <c r="H651" s="146" t="s">
        <v>1814</v>
      </c>
      <c r="I651" s="261" t="s">
        <v>1815</v>
      </c>
    </row>
    <row r="652" spans="1:9" ht="14.25">
      <c r="A652" s="90">
        <v>642</v>
      </c>
      <c r="B652" s="112"/>
      <c r="C652" s="157"/>
      <c r="D652" s="157">
        <v>6310</v>
      </c>
      <c r="E652" s="157"/>
      <c r="F652" s="22" t="s">
        <v>1816</v>
      </c>
      <c r="G652" s="146">
        <v>6310</v>
      </c>
      <c r="H652" s="146" t="s">
        <v>1817</v>
      </c>
      <c r="I652" s="262" t="s">
        <v>1818</v>
      </c>
    </row>
    <row r="653" spans="1:9" ht="14.25">
      <c r="A653" s="90">
        <v>643</v>
      </c>
      <c r="B653" s="117"/>
      <c r="C653" s="53"/>
      <c r="D653" s="53"/>
      <c r="E653" s="8">
        <v>6311</v>
      </c>
      <c r="F653" s="165" t="s">
        <v>1819</v>
      </c>
      <c r="G653" s="146"/>
      <c r="H653" s="146"/>
      <c r="I653" s="263"/>
    </row>
    <row r="654" spans="1:9" ht="14.25">
      <c r="A654" s="90">
        <v>644</v>
      </c>
      <c r="B654" s="117"/>
      <c r="C654" s="53"/>
      <c r="D654" s="53"/>
      <c r="E654" s="8">
        <v>6312</v>
      </c>
      <c r="F654" s="165" t="s">
        <v>1813</v>
      </c>
      <c r="G654" s="146"/>
      <c r="H654" s="146"/>
      <c r="I654" s="263"/>
    </row>
    <row r="655" spans="1:9" ht="14.25">
      <c r="A655" s="90">
        <v>645</v>
      </c>
      <c r="B655" s="112"/>
      <c r="C655" s="157"/>
      <c r="D655" s="157">
        <v>6320</v>
      </c>
      <c r="E655" s="157"/>
      <c r="F655" s="22" t="s">
        <v>1820</v>
      </c>
      <c r="G655" s="146">
        <v>6320</v>
      </c>
      <c r="H655" s="146" t="s">
        <v>1821</v>
      </c>
      <c r="I655" s="262" t="s">
        <v>1822</v>
      </c>
    </row>
    <row r="656" spans="1:9" ht="14.25">
      <c r="A656" s="90">
        <v>646</v>
      </c>
      <c r="B656" s="43">
        <v>7000</v>
      </c>
      <c r="C656" s="61"/>
      <c r="D656" s="61"/>
      <c r="E656" s="43"/>
      <c r="F656" s="65" t="s">
        <v>1823</v>
      </c>
      <c r="G656" s="146">
        <v>7000</v>
      </c>
      <c r="H656" s="146" t="s">
        <v>1824</v>
      </c>
      <c r="I656" s="265" t="s">
        <v>1825</v>
      </c>
    </row>
    <row r="657" spans="1:9" ht="14.25">
      <c r="A657" s="90">
        <v>647</v>
      </c>
      <c r="B657" s="133"/>
      <c r="C657" s="25">
        <v>7100</v>
      </c>
      <c r="D657" s="25"/>
      <c r="E657" s="25"/>
      <c r="F657" s="14" t="s">
        <v>1826</v>
      </c>
      <c r="G657" s="146">
        <v>7100</v>
      </c>
      <c r="H657" s="146" t="s">
        <v>1827</v>
      </c>
      <c r="I657" s="261" t="s">
        <v>1828</v>
      </c>
    </row>
    <row r="658" spans="1:9" ht="14.25">
      <c r="A658" s="90">
        <v>648</v>
      </c>
      <c r="B658" s="112"/>
      <c r="C658" s="157"/>
      <c r="D658" s="157">
        <v>7110</v>
      </c>
      <c r="E658" s="157"/>
      <c r="F658" s="22" t="s">
        <v>1829</v>
      </c>
      <c r="G658" s="146">
        <v>7110</v>
      </c>
      <c r="H658" s="146" t="s">
        <v>1830</v>
      </c>
      <c r="I658" s="262" t="s">
        <v>1831</v>
      </c>
    </row>
    <row r="659" spans="1:9" ht="14.25">
      <c r="A659" s="90">
        <v>649</v>
      </c>
      <c r="B659" s="117"/>
      <c r="C659" s="53"/>
      <c r="D659" s="53"/>
      <c r="E659" s="8">
        <v>7111</v>
      </c>
      <c r="F659" s="165" t="s">
        <v>1829</v>
      </c>
      <c r="G659" s="146"/>
      <c r="H659" s="146"/>
      <c r="I659" s="263"/>
    </row>
    <row r="660" spans="1:9" ht="14.25">
      <c r="A660" s="90">
        <v>650</v>
      </c>
      <c r="B660" s="112"/>
      <c r="C660" s="157"/>
      <c r="D660" s="157">
        <v>7120</v>
      </c>
      <c r="E660" s="157"/>
      <c r="F660" s="22" t="s">
        <v>1832</v>
      </c>
      <c r="G660" s="146">
        <v>7120</v>
      </c>
      <c r="H660" s="146" t="s">
        <v>1833</v>
      </c>
      <c r="I660" s="262" t="s">
        <v>1834</v>
      </c>
    </row>
    <row r="661" spans="1:9" ht="14.25">
      <c r="A661" s="90">
        <v>651</v>
      </c>
      <c r="B661" s="117"/>
      <c r="C661" s="53"/>
      <c r="D661" s="53"/>
      <c r="E661" s="8">
        <v>7121</v>
      </c>
      <c r="F661" s="165" t="s">
        <v>1832</v>
      </c>
      <c r="G661" s="146"/>
      <c r="H661" s="146"/>
      <c r="I661" s="263"/>
    </row>
    <row r="662" spans="1:9" ht="14.25">
      <c r="A662" s="90">
        <v>652</v>
      </c>
      <c r="B662" s="133"/>
      <c r="C662" s="25">
        <v>7200</v>
      </c>
      <c r="D662" s="25"/>
      <c r="E662" s="25"/>
      <c r="F662" s="14" t="s">
        <v>1835</v>
      </c>
      <c r="G662" s="146">
        <v>7200</v>
      </c>
      <c r="H662" s="146" t="s">
        <v>1836</v>
      </c>
      <c r="I662" s="261" t="s">
        <v>1837</v>
      </c>
    </row>
    <row r="663" spans="1:9" ht="14.25">
      <c r="A663" s="90">
        <v>653</v>
      </c>
      <c r="B663" s="112"/>
      <c r="C663" s="157"/>
      <c r="D663" s="157">
        <v>7210</v>
      </c>
      <c r="E663" s="157"/>
      <c r="F663" s="22" t="s">
        <v>1838</v>
      </c>
      <c r="G663" s="146">
        <v>7210</v>
      </c>
      <c r="H663" s="146" t="s">
        <v>1839</v>
      </c>
      <c r="I663" s="262" t="s">
        <v>1840</v>
      </c>
    </row>
    <row r="664" spans="1:9" ht="14.25">
      <c r="A664" s="90">
        <v>654</v>
      </c>
      <c r="B664" s="117"/>
      <c r="C664" s="53"/>
      <c r="D664" s="53"/>
      <c r="E664" s="8">
        <v>7211</v>
      </c>
      <c r="F664" s="165" t="s">
        <v>1841</v>
      </c>
      <c r="G664" s="146"/>
      <c r="H664" s="146"/>
      <c r="I664" s="263"/>
    </row>
    <row r="665" spans="1:9" ht="14.25">
      <c r="A665" s="90">
        <v>655</v>
      </c>
      <c r="B665" s="112"/>
      <c r="C665" s="157"/>
      <c r="D665" s="157">
        <v>7220</v>
      </c>
      <c r="E665" s="157"/>
      <c r="F665" s="22" t="s">
        <v>1842</v>
      </c>
      <c r="G665" s="146">
        <v>7220</v>
      </c>
      <c r="H665" s="146" t="s">
        <v>1843</v>
      </c>
      <c r="I665" s="262" t="s">
        <v>1844</v>
      </c>
    </row>
    <row r="666" spans="1:9" ht="14.25">
      <c r="A666" s="90">
        <v>656</v>
      </c>
      <c r="B666" s="117"/>
      <c r="C666" s="53"/>
      <c r="D666" s="53"/>
      <c r="E666" s="8">
        <v>7221</v>
      </c>
      <c r="F666" s="165" t="s">
        <v>1845</v>
      </c>
      <c r="G666" s="146"/>
      <c r="H666" s="146"/>
      <c r="I666" s="263"/>
    </row>
    <row r="667" spans="1:9" ht="14.25">
      <c r="A667" s="90">
        <v>657</v>
      </c>
      <c r="B667" s="112"/>
      <c r="C667" s="157"/>
      <c r="D667" s="157">
        <v>7230</v>
      </c>
      <c r="E667" s="157"/>
      <c r="F667" s="22" t="s">
        <v>1846</v>
      </c>
      <c r="G667" s="146">
        <v>7230</v>
      </c>
      <c r="H667" s="146" t="s">
        <v>1847</v>
      </c>
      <c r="I667" s="262" t="s">
        <v>1848</v>
      </c>
    </row>
    <row r="668" spans="1:9" ht="14.25">
      <c r="A668" s="90">
        <v>658</v>
      </c>
      <c r="B668" s="117"/>
      <c r="C668" s="53"/>
      <c r="D668" s="53"/>
      <c r="E668" s="8">
        <v>7231</v>
      </c>
      <c r="F668" s="165" t="s">
        <v>1846</v>
      </c>
      <c r="G668" s="146"/>
      <c r="H668" s="146"/>
      <c r="I668" s="263"/>
    </row>
    <row r="669" spans="1:9" ht="14.25">
      <c r="A669" s="90">
        <v>659</v>
      </c>
      <c r="B669" s="112"/>
      <c r="C669" s="157"/>
      <c r="D669" s="157">
        <v>7240</v>
      </c>
      <c r="E669" s="157"/>
      <c r="F669" s="22" t="s">
        <v>1849</v>
      </c>
      <c r="G669" s="146">
        <v>7240</v>
      </c>
      <c r="H669" s="146" t="s">
        <v>1850</v>
      </c>
      <c r="I669" s="262" t="s">
        <v>1851</v>
      </c>
    </row>
    <row r="670" spans="1:9" ht="14.25">
      <c r="A670" s="90">
        <v>660</v>
      </c>
      <c r="B670" s="117"/>
      <c r="C670" s="53"/>
      <c r="D670" s="53"/>
      <c r="E670" s="8">
        <v>7241</v>
      </c>
      <c r="F670" s="165" t="s">
        <v>1849</v>
      </c>
      <c r="G670" s="146"/>
      <c r="H670" s="146"/>
      <c r="I670" s="263"/>
    </row>
    <row r="671" spans="1:9" ht="14.25">
      <c r="A671" s="90">
        <v>661</v>
      </c>
      <c r="B671" s="112"/>
      <c r="C671" s="157"/>
      <c r="D671" s="157">
        <v>7250</v>
      </c>
      <c r="E671" s="157"/>
      <c r="F671" s="22" t="s">
        <v>1852</v>
      </c>
      <c r="G671" s="146">
        <v>7250</v>
      </c>
      <c r="H671" s="146" t="s">
        <v>1853</v>
      </c>
      <c r="I671" s="262" t="s">
        <v>1854</v>
      </c>
    </row>
    <row r="672" spans="1:9" ht="14.25">
      <c r="A672" s="90">
        <v>662</v>
      </c>
      <c r="B672" s="117"/>
      <c r="C672" s="53"/>
      <c r="D672" s="53"/>
      <c r="E672" s="8">
        <v>7251</v>
      </c>
      <c r="F672" s="165" t="s">
        <v>1852</v>
      </c>
      <c r="G672" s="146"/>
      <c r="H672" s="146"/>
      <c r="I672" s="263"/>
    </row>
    <row r="673" spans="1:9" ht="14.25">
      <c r="A673" s="90">
        <v>663</v>
      </c>
      <c r="B673" s="112"/>
      <c r="C673" s="157"/>
      <c r="D673" s="157">
        <v>7260</v>
      </c>
      <c r="E673" s="157"/>
      <c r="F673" s="22" t="s">
        <v>1855</v>
      </c>
      <c r="G673" s="146">
        <v>7260</v>
      </c>
      <c r="H673" s="146" t="s">
        <v>1856</v>
      </c>
      <c r="I673" s="262" t="s">
        <v>1857</v>
      </c>
    </row>
    <row r="674" spans="1:9" ht="14.25">
      <c r="A674" s="90">
        <v>664</v>
      </c>
      <c r="B674" s="117"/>
      <c r="C674" s="53"/>
      <c r="D674" s="53"/>
      <c r="E674" s="8">
        <v>7261</v>
      </c>
      <c r="F674" s="165" t="s">
        <v>1855</v>
      </c>
      <c r="G674" s="146"/>
      <c r="H674" s="146"/>
      <c r="I674" s="263"/>
    </row>
    <row r="675" spans="1:9" ht="14.25">
      <c r="A675" s="90">
        <v>665</v>
      </c>
      <c r="B675" s="112"/>
      <c r="C675" s="157"/>
      <c r="D675" s="157">
        <v>7270</v>
      </c>
      <c r="E675" s="157"/>
      <c r="F675" s="22" t="s">
        <v>1858</v>
      </c>
      <c r="G675" s="146">
        <v>7270</v>
      </c>
      <c r="H675" s="146" t="s">
        <v>1859</v>
      </c>
      <c r="I675" s="262" t="s">
        <v>1860</v>
      </c>
    </row>
    <row r="676" spans="1:9" ht="14.25">
      <c r="A676" s="90">
        <v>666</v>
      </c>
      <c r="B676" s="117"/>
      <c r="C676" s="53"/>
      <c r="D676" s="53"/>
      <c r="E676" s="8">
        <v>7271</v>
      </c>
      <c r="F676" s="165" t="s">
        <v>1858</v>
      </c>
      <c r="G676" s="146"/>
      <c r="H676" s="146"/>
      <c r="I676" s="263"/>
    </row>
    <row r="677" spans="1:9" ht="14.25">
      <c r="A677" s="90">
        <v>667</v>
      </c>
      <c r="B677" s="112"/>
      <c r="C677" s="157"/>
      <c r="D677" s="157">
        <v>7280</v>
      </c>
      <c r="E677" s="157"/>
      <c r="F677" s="22" t="s">
        <v>1861</v>
      </c>
      <c r="G677" s="146">
        <v>7280</v>
      </c>
      <c r="H677" s="146" t="s">
        <v>1862</v>
      </c>
      <c r="I677" s="262" t="s">
        <v>1863</v>
      </c>
    </row>
    <row r="678" spans="1:9" ht="14.25">
      <c r="A678" s="90">
        <v>668</v>
      </c>
      <c r="B678" s="117"/>
      <c r="C678" s="53"/>
      <c r="D678" s="53"/>
      <c r="E678" s="8">
        <v>7281</v>
      </c>
      <c r="F678" s="165" t="s">
        <v>1861</v>
      </c>
      <c r="G678" s="146"/>
      <c r="H678" s="146"/>
      <c r="I678" s="263"/>
    </row>
    <row r="679" spans="1:9" ht="14.25">
      <c r="A679" s="90">
        <v>669</v>
      </c>
      <c r="B679" s="112"/>
      <c r="C679" s="157"/>
      <c r="D679" s="157">
        <v>7290</v>
      </c>
      <c r="E679" s="157"/>
      <c r="F679" s="22" t="s">
        <v>1864</v>
      </c>
      <c r="G679" s="146">
        <v>7290</v>
      </c>
      <c r="H679" s="146" t="s">
        <v>1865</v>
      </c>
      <c r="I679" s="262" t="s">
        <v>1866</v>
      </c>
    </row>
    <row r="680" spans="1:9" ht="14.25">
      <c r="A680" s="90">
        <v>670</v>
      </c>
      <c r="B680" s="117"/>
      <c r="C680" s="53"/>
      <c r="D680" s="53"/>
      <c r="E680" s="8">
        <v>7291</v>
      </c>
      <c r="F680" s="165" t="s">
        <v>1864</v>
      </c>
      <c r="G680" s="146"/>
      <c r="H680" s="146"/>
      <c r="I680" s="263"/>
    </row>
    <row r="681" spans="1:9" ht="14.25">
      <c r="A681" s="90">
        <v>671</v>
      </c>
      <c r="B681" s="133"/>
      <c r="C681" s="25">
        <v>7300</v>
      </c>
      <c r="D681" s="25"/>
      <c r="E681" s="25"/>
      <c r="F681" s="14" t="s">
        <v>1867</v>
      </c>
      <c r="G681" s="146">
        <v>7300</v>
      </c>
      <c r="H681" s="146" t="s">
        <v>1868</v>
      </c>
      <c r="I681" s="261" t="s">
        <v>1869</v>
      </c>
    </row>
    <row r="682" spans="1:9" ht="14.25">
      <c r="A682" s="90">
        <v>672</v>
      </c>
      <c r="B682" s="112"/>
      <c r="C682" s="157"/>
      <c r="D682" s="157">
        <v>7310</v>
      </c>
      <c r="E682" s="157"/>
      <c r="F682" s="22" t="s">
        <v>1870</v>
      </c>
      <c r="G682" s="146">
        <v>7310</v>
      </c>
      <c r="H682" s="146" t="s">
        <v>1871</v>
      </c>
      <c r="I682" s="262" t="s">
        <v>1872</v>
      </c>
    </row>
    <row r="683" spans="1:9" ht="14.25">
      <c r="A683" s="90">
        <v>673</v>
      </c>
      <c r="B683" s="117"/>
      <c r="C683" s="53"/>
      <c r="D683" s="53"/>
      <c r="E683" s="8">
        <v>7311</v>
      </c>
      <c r="F683" s="165" t="s">
        <v>1873</v>
      </c>
      <c r="G683" s="146"/>
      <c r="H683" s="146"/>
      <c r="I683" s="263"/>
    </row>
    <row r="684" spans="1:9" ht="14.25">
      <c r="A684" s="90">
        <v>674</v>
      </c>
      <c r="B684" s="117"/>
      <c r="C684" s="53"/>
      <c r="D684" s="53"/>
      <c r="E684" s="8">
        <v>7312</v>
      </c>
      <c r="F684" s="165" t="s">
        <v>1874</v>
      </c>
      <c r="G684" s="146"/>
      <c r="H684" s="146"/>
      <c r="I684" s="263"/>
    </row>
    <row r="685" spans="1:9" ht="14.25">
      <c r="A685" s="90">
        <v>675</v>
      </c>
      <c r="B685" s="117"/>
      <c r="C685" s="53"/>
      <c r="D685" s="53"/>
      <c r="E685" s="8">
        <v>7313</v>
      </c>
      <c r="F685" s="165" t="s">
        <v>1875</v>
      </c>
      <c r="G685" s="146"/>
      <c r="H685" s="146"/>
      <c r="I685" s="263"/>
    </row>
    <row r="686" spans="1:9" ht="14.25">
      <c r="A686" s="90">
        <v>676</v>
      </c>
      <c r="B686" s="112"/>
      <c r="C686" s="157"/>
      <c r="D686" s="157">
        <v>7320</v>
      </c>
      <c r="E686" s="157"/>
      <c r="F686" s="22" t="s">
        <v>1876</v>
      </c>
      <c r="G686" s="146">
        <v>7320</v>
      </c>
      <c r="H686" s="146" t="s">
        <v>1877</v>
      </c>
      <c r="I686" s="262" t="s">
        <v>1878</v>
      </c>
    </row>
    <row r="687" spans="1:9" ht="14.25">
      <c r="A687" s="90">
        <v>677</v>
      </c>
      <c r="B687" s="117"/>
      <c r="C687" s="53"/>
      <c r="D687" s="53"/>
      <c r="E687" s="8">
        <v>7321</v>
      </c>
      <c r="F687" s="165" t="s">
        <v>1876</v>
      </c>
      <c r="G687" s="146"/>
      <c r="H687" s="146"/>
      <c r="I687" s="263"/>
    </row>
    <row r="688" spans="1:9" ht="14.25">
      <c r="A688" s="90">
        <v>678</v>
      </c>
      <c r="B688" s="112"/>
      <c r="C688" s="157"/>
      <c r="D688" s="157">
        <v>7330</v>
      </c>
      <c r="E688" s="157"/>
      <c r="F688" s="22" t="s">
        <v>1879</v>
      </c>
      <c r="G688" s="146">
        <v>7330</v>
      </c>
      <c r="H688" s="146" t="s">
        <v>1880</v>
      </c>
      <c r="I688" s="262" t="s">
        <v>1881</v>
      </c>
    </row>
    <row r="689" spans="1:9" ht="14.25">
      <c r="A689" s="90">
        <v>679</v>
      </c>
      <c r="B689" s="117"/>
      <c r="C689" s="53"/>
      <c r="D689" s="53"/>
      <c r="E689" s="8">
        <v>7331</v>
      </c>
      <c r="F689" s="165" t="s">
        <v>1879</v>
      </c>
      <c r="G689" s="146"/>
      <c r="H689" s="146"/>
      <c r="I689" s="263"/>
    </row>
    <row r="690" spans="1:9" ht="14.25">
      <c r="A690" s="90">
        <v>680</v>
      </c>
      <c r="B690" s="112"/>
      <c r="C690" s="157"/>
      <c r="D690" s="157">
        <v>7340</v>
      </c>
      <c r="E690" s="157"/>
      <c r="F690" s="22" t="s">
        <v>1882</v>
      </c>
      <c r="G690" s="146">
        <v>7340</v>
      </c>
      <c r="H690" s="146" t="s">
        <v>1883</v>
      </c>
      <c r="I690" s="262" t="s">
        <v>1884</v>
      </c>
    </row>
    <row r="691" spans="1:9" ht="14.25">
      <c r="A691" s="90">
        <v>681</v>
      </c>
      <c r="B691" s="117"/>
      <c r="C691" s="53"/>
      <c r="D691" s="53"/>
      <c r="E691" s="8">
        <v>7341</v>
      </c>
      <c r="F691" s="165" t="s">
        <v>1885</v>
      </c>
      <c r="G691" s="146"/>
      <c r="H691" s="146"/>
      <c r="I691" s="263"/>
    </row>
    <row r="692" spans="1:9" ht="14.25">
      <c r="A692" s="90">
        <v>682</v>
      </c>
      <c r="B692" s="112"/>
      <c r="C692" s="157"/>
      <c r="D692" s="157">
        <v>7350</v>
      </c>
      <c r="E692" s="157"/>
      <c r="F692" s="22" t="s">
        <v>1886</v>
      </c>
      <c r="G692" s="146">
        <v>7350</v>
      </c>
      <c r="H692" s="146" t="s">
        <v>1887</v>
      </c>
      <c r="I692" s="262" t="s">
        <v>1884</v>
      </c>
    </row>
    <row r="693" spans="1:9" ht="14.25">
      <c r="A693" s="90">
        <v>683</v>
      </c>
      <c r="B693" s="117"/>
      <c r="C693" s="53"/>
      <c r="D693" s="53"/>
      <c r="E693" s="8">
        <v>7351</v>
      </c>
      <c r="F693" s="165" t="s">
        <v>1888</v>
      </c>
      <c r="G693" s="146"/>
      <c r="H693" s="146"/>
      <c r="I693" s="263"/>
    </row>
    <row r="694" spans="1:9" ht="14.25">
      <c r="A694" s="90">
        <v>684</v>
      </c>
      <c r="B694" s="112"/>
      <c r="C694" s="157"/>
      <c r="D694" s="157">
        <v>7390</v>
      </c>
      <c r="E694" s="157"/>
      <c r="F694" s="22" t="s">
        <v>1889</v>
      </c>
      <c r="G694" s="146">
        <v>7390</v>
      </c>
      <c r="H694" s="146" t="s">
        <v>1890</v>
      </c>
      <c r="I694" s="262" t="s">
        <v>1891</v>
      </c>
    </row>
    <row r="695" spans="1:9" ht="14.25">
      <c r="A695" s="90">
        <v>685</v>
      </c>
      <c r="B695" s="117"/>
      <c r="C695" s="53"/>
      <c r="D695" s="53"/>
      <c r="E695" s="8">
        <v>7391</v>
      </c>
      <c r="F695" s="165" t="s">
        <v>1889</v>
      </c>
      <c r="G695" s="146"/>
      <c r="H695" s="146"/>
      <c r="I695" s="263"/>
    </row>
    <row r="696" spans="1:9" ht="14.25">
      <c r="A696" s="90">
        <v>686</v>
      </c>
      <c r="B696" s="133"/>
      <c r="C696" s="25">
        <v>7400</v>
      </c>
      <c r="D696" s="25"/>
      <c r="E696" s="25"/>
      <c r="F696" s="14" t="s">
        <v>1892</v>
      </c>
      <c r="G696" s="146">
        <v>7400</v>
      </c>
      <c r="H696" s="146" t="s">
        <v>1893</v>
      </c>
      <c r="I696" s="261" t="s">
        <v>1894</v>
      </c>
    </row>
    <row r="697" spans="1:9" ht="14.25">
      <c r="A697" s="90">
        <v>687</v>
      </c>
      <c r="B697" s="112"/>
      <c r="C697" s="157"/>
      <c r="D697" s="157">
        <v>7410</v>
      </c>
      <c r="E697" s="157"/>
      <c r="F697" s="22" t="s">
        <v>1895</v>
      </c>
      <c r="G697" s="146">
        <v>7410</v>
      </c>
      <c r="H697" s="146" t="s">
        <v>1896</v>
      </c>
      <c r="I697" s="262" t="s">
        <v>1897</v>
      </c>
    </row>
    <row r="698" spans="1:9" ht="14.25">
      <c r="A698" s="90">
        <v>688</v>
      </c>
      <c r="B698" s="117"/>
      <c r="C698" s="53"/>
      <c r="D698" s="53"/>
      <c r="E698" s="8">
        <v>7411</v>
      </c>
      <c r="F698" s="165" t="s">
        <v>1898</v>
      </c>
      <c r="G698" s="146"/>
      <c r="H698" s="146"/>
      <c r="I698" s="263"/>
    </row>
    <row r="699" spans="1:9" ht="14.25">
      <c r="A699" s="90">
        <v>689</v>
      </c>
      <c r="B699" s="112"/>
      <c r="C699" s="157"/>
      <c r="D699" s="157">
        <v>7420</v>
      </c>
      <c r="E699" s="157"/>
      <c r="F699" s="22" t="s">
        <v>1899</v>
      </c>
      <c r="G699" s="146">
        <v>7420</v>
      </c>
      <c r="H699" s="146" t="s">
        <v>1900</v>
      </c>
      <c r="I699" s="262" t="s">
        <v>1901</v>
      </c>
    </row>
    <row r="700" spans="1:9" ht="14.25">
      <c r="A700" s="90">
        <v>690</v>
      </c>
      <c r="B700" s="117"/>
      <c r="C700" s="53"/>
      <c r="D700" s="53"/>
      <c r="E700" s="8">
        <v>7421</v>
      </c>
      <c r="F700" s="165" t="s">
        <v>1898</v>
      </c>
      <c r="G700" s="146"/>
      <c r="H700" s="146"/>
      <c r="I700" s="263"/>
    </row>
    <row r="701" spans="1:9" ht="14.25">
      <c r="A701" s="90">
        <v>691</v>
      </c>
      <c r="B701" s="112"/>
      <c r="C701" s="157"/>
      <c r="D701" s="157">
        <v>7430</v>
      </c>
      <c r="E701" s="157"/>
      <c r="F701" s="22" t="s">
        <v>1902</v>
      </c>
      <c r="G701" s="146">
        <v>7430</v>
      </c>
      <c r="H701" s="146" t="s">
        <v>1903</v>
      </c>
      <c r="I701" s="262" t="s">
        <v>1904</v>
      </c>
    </row>
    <row r="702" spans="1:9" ht="14.25">
      <c r="A702" s="90">
        <v>692</v>
      </c>
      <c r="B702" s="117"/>
      <c r="C702" s="53"/>
      <c r="D702" s="53"/>
      <c r="E702" s="8">
        <v>7431</v>
      </c>
      <c r="F702" s="165" t="s">
        <v>1902</v>
      </c>
      <c r="G702" s="146"/>
      <c r="H702" s="146"/>
      <c r="I702" s="263"/>
    </row>
    <row r="703" spans="1:9" ht="14.25">
      <c r="A703" s="90">
        <v>693</v>
      </c>
      <c r="B703" s="112"/>
      <c r="C703" s="157"/>
      <c r="D703" s="157">
        <v>7440</v>
      </c>
      <c r="E703" s="157"/>
      <c r="F703" s="22" t="s">
        <v>1905</v>
      </c>
      <c r="G703" s="146">
        <v>7440</v>
      </c>
      <c r="H703" s="146" t="s">
        <v>1906</v>
      </c>
      <c r="I703" s="262" t="s">
        <v>1907</v>
      </c>
    </row>
    <row r="704" spans="1:9" ht="14.25">
      <c r="A704" s="90">
        <v>694</v>
      </c>
      <c r="B704" s="112"/>
      <c r="C704" s="157"/>
      <c r="D704" s="157">
        <v>7450</v>
      </c>
      <c r="E704" s="157"/>
      <c r="F704" s="22" t="s">
        <v>1908</v>
      </c>
      <c r="G704" s="146">
        <v>7450</v>
      </c>
      <c r="H704" s="146" t="s">
        <v>1909</v>
      </c>
      <c r="I704" s="262" t="s">
        <v>1910</v>
      </c>
    </row>
    <row r="705" spans="1:9" ht="14.25">
      <c r="A705" s="90">
        <v>695</v>
      </c>
      <c r="B705" s="112"/>
      <c r="C705" s="157"/>
      <c r="D705" s="157">
        <v>7460</v>
      </c>
      <c r="E705" s="157"/>
      <c r="F705" s="22" t="s">
        <v>1911</v>
      </c>
      <c r="G705" s="146">
        <v>7460</v>
      </c>
      <c r="H705" s="146" t="s">
        <v>1912</v>
      </c>
      <c r="I705" s="262" t="s">
        <v>1913</v>
      </c>
    </row>
    <row r="706" spans="1:9" ht="14.25">
      <c r="A706" s="90">
        <v>696</v>
      </c>
      <c r="B706" s="112"/>
      <c r="C706" s="157"/>
      <c r="D706" s="157">
        <v>7470</v>
      </c>
      <c r="E706" s="157"/>
      <c r="F706" s="22" t="s">
        <v>1914</v>
      </c>
      <c r="G706" s="146">
        <v>7470</v>
      </c>
      <c r="H706" s="146" t="s">
        <v>1915</v>
      </c>
      <c r="I706" s="262" t="s">
        <v>1916</v>
      </c>
    </row>
    <row r="707" spans="1:9" ht="14.25">
      <c r="A707" s="90">
        <v>697</v>
      </c>
      <c r="B707" s="112"/>
      <c r="C707" s="157"/>
      <c r="D707" s="157">
        <v>7480</v>
      </c>
      <c r="E707" s="157"/>
      <c r="F707" s="22" t="s">
        <v>1917</v>
      </c>
      <c r="G707" s="146">
        <v>7480</v>
      </c>
      <c r="H707" s="146" t="s">
        <v>1918</v>
      </c>
      <c r="I707" s="262" t="s">
        <v>1919</v>
      </c>
    </row>
    <row r="708" spans="1:9" ht="14.25">
      <c r="A708" s="90">
        <v>698</v>
      </c>
      <c r="B708" s="112"/>
      <c r="C708" s="157"/>
      <c r="D708" s="157">
        <v>7490</v>
      </c>
      <c r="E708" s="157"/>
      <c r="F708" s="22" t="s">
        <v>1920</v>
      </c>
      <c r="G708" s="146">
        <v>7490</v>
      </c>
      <c r="H708" s="146" t="s">
        <v>1921</v>
      </c>
      <c r="I708" s="262" t="s">
        <v>1922</v>
      </c>
    </row>
    <row r="709" spans="1:9" ht="14.25">
      <c r="A709" s="90">
        <v>699</v>
      </c>
      <c r="B709" s="133"/>
      <c r="C709" s="25">
        <v>7500</v>
      </c>
      <c r="D709" s="25"/>
      <c r="E709" s="25"/>
      <c r="F709" s="14" t="s">
        <v>1923</v>
      </c>
      <c r="G709" s="146">
        <v>7500</v>
      </c>
      <c r="H709" s="146" t="s">
        <v>1924</v>
      </c>
      <c r="I709" s="261" t="s">
        <v>1925</v>
      </c>
    </row>
    <row r="710" spans="1:9" ht="14.25">
      <c r="A710" s="90">
        <v>700</v>
      </c>
      <c r="B710" s="112"/>
      <c r="C710" s="157"/>
      <c r="D710" s="157">
        <v>7510</v>
      </c>
      <c r="E710" s="157"/>
      <c r="F710" s="22" t="s">
        <v>1926</v>
      </c>
      <c r="G710" s="146">
        <v>7510</v>
      </c>
      <c r="H710" s="146" t="s">
        <v>1927</v>
      </c>
      <c r="I710" s="262" t="s">
        <v>1928</v>
      </c>
    </row>
    <row r="711" spans="1:9" ht="14.25">
      <c r="A711" s="90">
        <v>701</v>
      </c>
      <c r="B711" s="112"/>
      <c r="C711" s="157"/>
      <c r="D711" s="157">
        <v>7520</v>
      </c>
      <c r="E711" s="157"/>
      <c r="F711" s="22" t="s">
        <v>1929</v>
      </c>
      <c r="G711" s="146">
        <v>7520</v>
      </c>
      <c r="H711" s="146" t="s">
        <v>1930</v>
      </c>
      <c r="I711" s="262" t="s">
        <v>1931</v>
      </c>
    </row>
    <row r="712" spans="1:9" ht="14.25">
      <c r="A712" s="90">
        <v>702</v>
      </c>
      <c r="B712" s="112"/>
      <c r="C712" s="157"/>
      <c r="D712" s="157">
        <v>7530</v>
      </c>
      <c r="E712" s="157"/>
      <c r="F712" s="22" t="s">
        <v>1932</v>
      </c>
      <c r="G712" s="146">
        <v>7530</v>
      </c>
      <c r="H712" s="146" t="s">
        <v>1933</v>
      </c>
      <c r="I712" s="262" t="s">
        <v>1934</v>
      </c>
    </row>
    <row r="713" spans="1:9" ht="14.25">
      <c r="A713" s="90">
        <v>703</v>
      </c>
      <c r="B713" s="112"/>
      <c r="C713" s="157"/>
      <c r="D713" s="157">
        <v>7540</v>
      </c>
      <c r="E713" s="157"/>
      <c r="F713" s="22" t="s">
        <v>1935</v>
      </c>
      <c r="G713" s="146">
        <v>7540</v>
      </c>
      <c r="H713" s="146" t="s">
        <v>1936</v>
      </c>
      <c r="I713" s="262" t="s">
        <v>1937</v>
      </c>
    </row>
    <row r="714" spans="1:9" ht="14.25">
      <c r="A714" s="90">
        <v>704</v>
      </c>
      <c r="B714" s="117"/>
      <c r="C714" s="53"/>
      <c r="D714" s="53"/>
      <c r="E714" s="8">
        <v>7541</v>
      </c>
      <c r="F714" s="165" t="s">
        <v>1935</v>
      </c>
      <c r="G714" s="146"/>
      <c r="H714" s="146"/>
      <c r="I714" s="263"/>
    </row>
    <row r="715" spans="1:9" ht="14.25">
      <c r="A715" s="90">
        <v>705</v>
      </c>
      <c r="B715" s="112"/>
      <c r="C715" s="157"/>
      <c r="D715" s="157">
        <v>7550</v>
      </c>
      <c r="E715" s="157"/>
      <c r="F715" s="22" t="s">
        <v>1938</v>
      </c>
      <c r="G715" s="146">
        <v>7550</v>
      </c>
      <c r="H715" s="146" t="s">
        <v>1939</v>
      </c>
      <c r="I715" s="262" t="s">
        <v>1940</v>
      </c>
    </row>
    <row r="716" spans="1:9" ht="14.25">
      <c r="A716" s="90">
        <v>706</v>
      </c>
      <c r="B716" s="112"/>
      <c r="C716" s="157"/>
      <c r="D716" s="157">
        <v>7560</v>
      </c>
      <c r="E716" s="157"/>
      <c r="F716" s="22" t="s">
        <v>1941</v>
      </c>
      <c r="G716" s="146">
        <v>7560</v>
      </c>
      <c r="H716" s="146" t="s">
        <v>1942</v>
      </c>
      <c r="I716" s="262" t="s">
        <v>1943</v>
      </c>
    </row>
    <row r="717" spans="1:9" ht="14.25">
      <c r="A717" s="90">
        <v>707</v>
      </c>
      <c r="B717" s="112"/>
      <c r="C717" s="157"/>
      <c r="D717" s="157">
        <v>7570</v>
      </c>
      <c r="E717" s="157"/>
      <c r="F717" s="22" t="s">
        <v>1944</v>
      </c>
      <c r="G717" s="146">
        <v>7570</v>
      </c>
      <c r="H717" s="146" t="s">
        <v>1945</v>
      </c>
      <c r="I717" s="262" t="s">
        <v>1946</v>
      </c>
    </row>
    <row r="718" spans="1:9" ht="14.25">
      <c r="A718" s="90">
        <v>708</v>
      </c>
      <c r="B718" s="112"/>
      <c r="C718" s="157"/>
      <c r="D718" s="157">
        <v>7580</v>
      </c>
      <c r="E718" s="157"/>
      <c r="F718" s="22" t="s">
        <v>1947</v>
      </c>
      <c r="G718" s="146">
        <v>7580</v>
      </c>
      <c r="H718" s="146" t="s">
        <v>1948</v>
      </c>
      <c r="I718" s="262" t="s">
        <v>1949</v>
      </c>
    </row>
    <row r="719" spans="1:9" ht="14.25">
      <c r="A719" s="90">
        <v>709</v>
      </c>
      <c r="B719" s="117"/>
      <c r="C719" s="53"/>
      <c r="D719" s="53"/>
      <c r="E719" s="8">
        <v>7581</v>
      </c>
      <c r="F719" s="165" t="s">
        <v>1950</v>
      </c>
      <c r="G719" s="146"/>
      <c r="H719" s="146"/>
      <c r="I719" s="263"/>
    </row>
    <row r="720" spans="1:9" ht="14.25">
      <c r="A720" s="90">
        <v>710</v>
      </c>
      <c r="B720" s="112"/>
      <c r="C720" s="157"/>
      <c r="D720" s="157">
        <v>7590</v>
      </c>
      <c r="E720" s="157"/>
      <c r="F720" s="22" t="s">
        <v>1951</v>
      </c>
      <c r="G720" s="146">
        <v>7590</v>
      </c>
      <c r="H720" s="146" t="s">
        <v>1952</v>
      </c>
      <c r="I720" s="262" t="s">
        <v>1953</v>
      </c>
    </row>
    <row r="721" spans="1:9" ht="14.25">
      <c r="A721" s="90">
        <v>711</v>
      </c>
      <c r="B721" s="133"/>
      <c r="C721" s="25">
        <v>7600</v>
      </c>
      <c r="D721" s="25"/>
      <c r="E721" s="25"/>
      <c r="F721" s="14" t="s">
        <v>1954</v>
      </c>
      <c r="G721" s="146">
        <v>7600</v>
      </c>
      <c r="H721" s="146" t="s">
        <v>1955</v>
      </c>
      <c r="I721" s="261" t="s">
        <v>1956</v>
      </c>
    </row>
    <row r="722" spans="1:9" ht="14.25">
      <c r="A722" s="90">
        <v>712</v>
      </c>
      <c r="B722" s="112"/>
      <c r="C722" s="157"/>
      <c r="D722" s="157">
        <v>7610</v>
      </c>
      <c r="E722" s="157"/>
      <c r="F722" s="22" t="s">
        <v>1957</v>
      </c>
      <c r="G722" s="146">
        <v>7610</v>
      </c>
      <c r="H722" s="146" t="s">
        <v>1958</v>
      </c>
      <c r="I722" s="262" t="s">
        <v>1959</v>
      </c>
    </row>
    <row r="723" spans="1:9" ht="14.25">
      <c r="A723" s="90">
        <v>713</v>
      </c>
      <c r="B723" s="117"/>
      <c r="C723" s="53"/>
      <c r="D723" s="53"/>
      <c r="E723" s="8">
        <v>7611</v>
      </c>
      <c r="F723" s="165" t="s">
        <v>1960</v>
      </c>
      <c r="G723" s="146"/>
      <c r="H723" s="146"/>
      <c r="I723" s="263"/>
    </row>
    <row r="724" spans="1:9" ht="14.25">
      <c r="A724" s="90">
        <v>714</v>
      </c>
      <c r="B724" s="112"/>
      <c r="C724" s="157"/>
      <c r="D724" s="157">
        <v>7620</v>
      </c>
      <c r="E724" s="157"/>
      <c r="F724" s="22" t="s">
        <v>1961</v>
      </c>
      <c r="G724" s="146">
        <v>7620</v>
      </c>
      <c r="H724" s="146" t="s">
        <v>1962</v>
      </c>
      <c r="I724" s="262" t="s">
        <v>1963</v>
      </c>
    </row>
    <row r="725" spans="1:9" ht="14.25">
      <c r="A725" s="90">
        <v>715</v>
      </c>
      <c r="B725" s="117"/>
      <c r="C725" s="53"/>
      <c r="D725" s="53"/>
      <c r="E725" s="8">
        <v>7621</v>
      </c>
      <c r="F725" s="165" t="s">
        <v>1964</v>
      </c>
      <c r="G725" s="146"/>
      <c r="H725" s="146"/>
      <c r="I725" s="263"/>
    </row>
    <row r="726" spans="1:9" ht="14.25">
      <c r="A726" s="90">
        <v>716</v>
      </c>
      <c r="B726" s="133"/>
      <c r="C726" s="25">
        <v>7900</v>
      </c>
      <c r="D726" s="25"/>
      <c r="E726" s="25"/>
      <c r="F726" s="14" t="s">
        <v>1965</v>
      </c>
      <c r="G726" s="146">
        <v>7900</v>
      </c>
      <c r="H726" s="146" t="s">
        <v>1966</v>
      </c>
      <c r="I726" s="261" t="s">
        <v>1967</v>
      </c>
    </row>
    <row r="727" spans="1:9" ht="14.25">
      <c r="A727" s="90">
        <v>717</v>
      </c>
      <c r="B727" s="112"/>
      <c r="C727" s="157"/>
      <c r="D727" s="157">
        <v>7910</v>
      </c>
      <c r="E727" s="157"/>
      <c r="F727" s="22" t="s">
        <v>1968</v>
      </c>
      <c r="G727" s="146">
        <v>7910</v>
      </c>
      <c r="H727" s="146" t="s">
        <v>1969</v>
      </c>
      <c r="I727" s="262" t="s">
        <v>1970</v>
      </c>
    </row>
    <row r="728" spans="1:9" ht="14.25">
      <c r="A728" s="90">
        <v>718</v>
      </c>
      <c r="B728" s="112"/>
      <c r="C728" s="157"/>
      <c r="D728" s="157">
        <v>7920</v>
      </c>
      <c r="E728" s="157"/>
      <c r="F728" s="22" t="s">
        <v>1971</v>
      </c>
      <c r="G728" s="146">
        <v>7920</v>
      </c>
      <c r="H728" s="146" t="s">
        <v>1972</v>
      </c>
      <c r="I728" s="262" t="s">
        <v>1973</v>
      </c>
    </row>
    <row r="729" spans="1:9" ht="14.25">
      <c r="A729" s="90">
        <v>719</v>
      </c>
      <c r="B729" s="112"/>
      <c r="C729" s="157"/>
      <c r="D729" s="157">
        <v>7990</v>
      </c>
      <c r="E729" s="157"/>
      <c r="F729" s="22" t="s">
        <v>1974</v>
      </c>
      <c r="G729" s="146">
        <v>7990</v>
      </c>
      <c r="H729" s="146" t="s">
        <v>1975</v>
      </c>
      <c r="I729" s="262" t="s">
        <v>1976</v>
      </c>
    </row>
    <row r="730" spans="1:9" ht="14.25">
      <c r="A730" s="90">
        <v>720</v>
      </c>
      <c r="B730" s="117"/>
      <c r="C730" s="53"/>
      <c r="D730" s="53"/>
      <c r="E730" s="8">
        <v>7991</v>
      </c>
      <c r="F730" s="165" t="s">
        <v>1977</v>
      </c>
      <c r="G730" s="146"/>
      <c r="H730" s="146"/>
      <c r="I730" s="263"/>
    </row>
    <row r="731" spans="1:9" ht="14.25">
      <c r="A731" s="90">
        <v>721</v>
      </c>
      <c r="B731" s="117"/>
      <c r="C731" s="53"/>
      <c r="D731" s="53"/>
      <c r="E731" s="8">
        <v>7992</v>
      </c>
      <c r="F731" s="165" t="s">
        <v>1978</v>
      </c>
      <c r="G731" s="146"/>
      <c r="H731" s="146"/>
      <c r="I731" s="263"/>
    </row>
    <row r="732" spans="1:9" ht="14.25">
      <c r="A732" s="90">
        <v>722</v>
      </c>
      <c r="B732" s="117"/>
      <c r="C732" s="53"/>
      <c r="D732" s="53"/>
      <c r="E732" s="8">
        <v>7993</v>
      </c>
      <c r="F732" s="165" t="s">
        <v>1979</v>
      </c>
      <c r="G732" s="146"/>
      <c r="H732" s="146"/>
      <c r="I732" s="263"/>
    </row>
    <row r="733" spans="1:9" ht="14.25">
      <c r="A733" s="90">
        <v>723</v>
      </c>
      <c r="B733" s="43">
        <v>8000</v>
      </c>
      <c r="C733" s="61"/>
      <c r="D733" s="61"/>
      <c r="E733" s="43"/>
      <c r="F733" s="65" t="s">
        <v>1980</v>
      </c>
      <c r="G733" s="146">
        <v>8000</v>
      </c>
      <c r="H733" s="146" t="s">
        <v>1981</v>
      </c>
      <c r="I733" s="265" t="s">
        <v>1982</v>
      </c>
    </row>
    <row r="734" spans="1:9" ht="14.25">
      <c r="A734" s="90">
        <v>724</v>
      </c>
      <c r="B734" s="133"/>
      <c r="C734" s="25">
        <v>8100</v>
      </c>
      <c r="D734" s="25"/>
      <c r="E734" s="25"/>
      <c r="F734" s="14" t="s">
        <v>1983</v>
      </c>
      <c r="G734" s="146">
        <v>8100</v>
      </c>
      <c r="H734" s="146" t="s">
        <v>1984</v>
      </c>
      <c r="I734" s="261" t="s">
        <v>1985</v>
      </c>
    </row>
    <row r="735" spans="1:9" ht="14.25">
      <c r="A735" s="90">
        <v>725</v>
      </c>
      <c r="B735" s="112"/>
      <c r="C735" s="157"/>
      <c r="D735" s="157">
        <v>8110</v>
      </c>
      <c r="E735" s="157"/>
      <c r="F735" s="22" t="s">
        <v>1986</v>
      </c>
      <c r="G735" s="146">
        <v>8110</v>
      </c>
      <c r="H735" s="146" t="s">
        <v>1987</v>
      </c>
      <c r="I735" s="262" t="s">
        <v>1988</v>
      </c>
    </row>
    <row r="736" spans="1:9" ht="14.25">
      <c r="A736" s="90">
        <v>726</v>
      </c>
      <c r="B736" s="112"/>
      <c r="C736" s="157"/>
      <c r="D736" s="157">
        <v>8120</v>
      </c>
      <c r="E736" s="157"/>
      <c r="F736" s="22" t="s">
        <v>1989</v>
      </c>
      <c r="G736" s="146">
        <v>8120</v>
      </c>
      <c r="H736" s="146" t="s">
        <v>1990</v>
      </c>
      <c r="I736" s="262" t="s">
        <v>1991</v>
      </c>
    </row>
    <row r="737" spans="1:9" ht="14.25">
      <c r="A737" s="90">
        <v>727</v>
      </c>
      <c r="B737" s="112"/>
      <c r="C737" s="157"/>
      <c r="D737" s="157">
        <v>8130</v>
      </c>
      <c r="E737" s="157"/>
      <c r="F737" s="22" t="s">
        <v>1992</v>
      </c>
      <c r="G737" s="146">
        <v>8130</v>
      </c>
      <c r="H737" s="146" t="s">
        <v>1993</v>
      </c>
      <c r="I737" s="262" t="s">
        <v>1994</v>
      </c>
    </row>
    <row r="738" spans="1:9" ht="14.25">
      <c r="A738" s="90">
        <v>728</v>
      </c>
      <c r="B738" s="112"/>
      <c r="C738" s="157"/>
      <c r="D738" s="157">
        <v>8140</v>
      </c>
      <c r="E738" s="157"/>
      <c r="F738" s="22" t="s">
        <v>1995</v>
      </c>
      <c r="G738" s="146">
        <v>8140</v>
      </c>
      <c r="H738" s="146" t="s">
        <v>1996</v>
      </c>
      <c r="I738" s="262" t="s">
        <v>1997</v>
      </c>
    </row>
    <row r="739" spans="1:9" ht="14.25">
      <c r="A739" s="90">
        <v>729</v>
      </c>
      <c r="B739" s="112"/>
      <c r="C739" s="157"/>
      <c r="D739" s="157">
        <v>8150</v>
      </c>
      <c r="E739" s="157"/>
      <c r="F739" s="22" t="s">
        <v>1998</v>
      </c>
      <c r="G739" s="146">
        <v>8150</v>
      </c>
      <c r="H739" s="146" t="s">
        <v>1999</v>
      </c>
      <c r="I739" s="262" t="s">
        <v>2000</v>
      </c>
    </row>
    <row r="740" spans="1:9" ht="14.25">
      <c r="A740" s="90">
        <v>730</v>
      </c>
      <c r="B740" s="112"/>
      <c r="C740" s="157"/>
      <c r="D740" s="157">
        <v>8160</v>
      </c>
      <c r="E740" s="157"/>
      <c r="F740" s="22" t="s">
        <v>2001</v>
      </c>
      <c r="G740" s="146">
        <v>8160</v>
      </c>
      <c r="H740" s="146" t="s">
        <v>2002</v>
      </c>
      <c r="I740" s="262" t="s">
        <v>2003</v>
      </c>
    </row>
    <row r="741" spans="1:9" ht="14.25">
      <c r="A741" s="90">
        <v>731</v>
      </c>
      <c r="B741" s="133"/>
      <c r="C741" s="25">
        <v>8300</v>
      </c>
      <c r="D741" s="25"/>
      <c r="E741" s="25"/>
      <c r="F741" s="14" t="s">
        <v>2004</v>
      </c>
      <c r="G741" s="146">
        <v>8300</v>
      </c>
      <c r="H741" s="146" t="s">
        <v>2005</v>
      </c>
      <c r="I741" s="261" t="s">
        <v>2006</v>
      </c>
    </row>
    <row r="742" spans="1:9" ht="14.25">
      <c r="A742" s="90">
        <v>732</v>
      </c>
      <c r="B742" s="112"/>
      <c r="C742" s="157"/>
      <c r="D742" s="157">
        <v>8310</v>
      </c>
      <c r="E742" s="157"/>
      <c r="F742" s="22" t="s">
        <v>2007</v>
      </c>
      <c r="G742" s="146">
        <v>8310</v>
      </c>
      <c r="H742" s="146" t="s">
        <v>2008</v>
      </c>
      <c r="I742" s="262" t="s">
        <v>2009</v>
      </c>
    </row>
    <row r="743" spans="1:9" ht="14.25">
      <c r="A743" s="90">
        <v>733</v>
      </c>
      <c r="B743" s="112"/>
      <c r="C743" s="157"/>
      <c r="D743" s="157">
        <v>8320</v>
      </c>
      <c r="E743" s="157"/>
      <c r="F743" s="22" t="s">
        <v>2010</v>
      </c>
      <c r="G743" s="146">
        <v>8320</v>
      </c>
      <c r="H743" s="146" t="s">
        <v>2011</v>
      </c>
      <c r="I743" s="262" t="s">
        <v>2012</v>
      </c>
    </row>
    <row r="744" spans="1:9" ht="14.25">
      <c r="A744" s="90">
        <v>734</v>
      </c>
      <c r="B744" s="112"/>
      <c r="C744" s="157"/>
      <c r="D744" s="157">
        <v>8330</v>
      </c>
      <c r="E744" s="157"/>
      <c r="F744" s="22" t="s">
        <v>2013</v>
      </c>
      <c r="G744" s="146">
        <v>8330</v>
      </c>
      <c r="H744" s="146" t="s">
        <v>2014</v>
      </c>
      <c r="I744" s="262" t="s">
        <v>2015</v>
      </c>
    </row>
    <row r="745" spans="1:9" ht="14.25">
      <c r="A745" s="90">
        <v>735</v>
      </c>
      <c r="B745" s="112"/>
      <c r="C745" s="157"/>
      <c r="D745" s="157">
        <v>8340</v>
      </c>
      <c r="E745" s="157"/>
      <c r="F745" s="22" t="s">
        <v>2016</v>
      </c>
      <c r="G745" s="146">
        <v>8340</v>
      </c>
      <c r="H745" s="146" t="s">
        <v>2017</v>
      </c>
      <c r="I745" s="262" t="s">
        <v>2018</v>
      </c>
    </row>
    <row r="746" spans="1:9" ht="14.25">
      <c r="A746" s="90">
        <v>736</v>
      </c>
      <c r="B746" s="112"/>
      <c r="C746" s="157"/>
      <c r="D746" s="157">
        <v>8350</v>
      </c>
      <c r="E746" s="157"/>
      <c r="F746" s="22" t="s">
        <v>2019</v>
      </c>
      <c r="G746" s="146">
        <v>8350</v>
      </c>
      <c r="H746" s="146" t="s">
        <v>2020</v>
      </c>
      <c r="I746" s="262" t="s">
        <v>2021</v>
      </c>
    </row>
    <row r="747" spans="1:9" ht="14.25">
      <c r="A747" s="90">
        <v>737</v>
      </c>
      <c r="B747" s="133"/>
      <c r="C747" s="25">
        <v>8500</v>
      </c>
      <c r="D747" s="25"/>
      <c r="E747" s="25"/>
      <c r="F747" s="14" t="s">
        <v>2022</v>
      </c>
      <c r="G747" s="146">
        <v>8500</v>
      </c>
      <c r="H747" s="146" t="s">
        <v>2023</v>
      </c>
      <c r="I747" s="261" t="s">
        <v>2024</v>
      </c>
    </row>
    <row r="748" spans="1:9" ht="14.25">
      <c r="A748" s="90">
        <v>738</v>
      </c>
      <c r="B748" s="112"/>
      <c r="C748" s="157"/>
      <c r="D748" s="157">
        <v>8510</v>
      </c>
      <c r="E748" s="157"/>
      <c r="F748" s="22" t="s">
        <v>2025</v>
      </c>
      <c r="G748" s="146">
        <v>8510</v>
      </c>
      <c r="H748" s="146" t="s">
        <v>2026</v>
      </c>
      <c r="I748" s="262" t="s">
        <v>2027</v>
      </c>
    </row>
    <row r="749" spans="1:9" ht="14.25">
      <c r="A749" s="90">
        <v>739</v>
      </c>
      <c r="B749" s="117"/>
      <c r="C749" s="53"/>
      <c r="D749" s="53"/>
      <c r="E749" s="8">
        <v>8511</v>
      </c>
      <c r="F749" s="165" t="s">
        <v>2025</v>
      </c>
      <c r="G749" s="146"/>
      <c r="H749" s="146"/>
      <c r="I749" s="263"/>
    </row>
    <row r="750" spans="1:9" ht="14.25">
      <c r="A750" s="90">
        <v>740</v>
      </c>
      <c r="B750" s="112"/>
      <c r="C750" s="157"/>
      <c r="D750" s="157">
        <v>8520</v>
      </c>
      <c r="E750" s="157"/>
      <c r="F750" s="22" t="s">
        <v>2028</v>
      </c>
      <c r="G750" s="146">
        <v>8520</v>
      </c>
      <c r="H750" s="146" t="s">
        <v>2029</v>
      </c>
      <c r="I750" s="262" t="s">
        <v>2030</v>
      </c>
    </row>
    <row r="751" spans="1:9" ht="14.25">
      <c r="A751" s="90">
        <v>741</v>
      </c>
      <c r="B751" s="117"/>
      <c r="C751" s="53"/>
      <c r="D751" s="53"/>
      <c r="E751" s="8">
        <v>8521</v>
      </c>
      <c r="F751" s="165" t="s">
        <v>2028</v>
      </c>
      <c r="G751" s="146"/>
      <c r="H751" s="146"/>
      <c r="I751" s="263"/>
    </row>
    <row r="752" spans="1:9" ht="14.25">
      <c r="A752" s="90">
        <v>742</v>
      </c>
      <c r="B752" s="112"/>
      <c r="C752" s="157"/>
      <c r="D752" s="157">
        <v>8530</v>
      </c>
      <c r="E752" s="157"/>
      <c r="F752" s="22" t="s">
        <v>2031</v>
      </c>
      <c r="G752" s="146">
        <v>8530</v>
      </c>
      <c r="H752" s="146" t="s">
        <v>2032</v>
      </c>
      <c r="I752" s="262" t="s">
        <v>2033</v>
      </c>
    </row>
    <row r="753" spans="1:9" ht="14.25">
      <c r="A753" s="90">
        <v>743</v>
      </c>
      <c r="B753" s="117"/>
      <c r="C753" s="53"/>
      <c r="D753" s="53"/>
      <c r="E753" s="8">
        <v>8531</v>
      </c>
      <c r="F753" s="165" t="s">
        <v>2031</v>
      </c>
      <c r="G753" s="146"/>
      <c r="H753" s="146"/>
      <c r="I753" s="263"/>
    </row>
    <row r="754" spans="1:9" ht="14.25">
      <c r="A754" s="90">
        <v>744</v>
      </c>
      <c r="B754" s="43">
        <v>9000</v>
      </c>
      <c r="C754" s="61"/>
      <c r="D754" s="61"/>
      <c r="E754" s="43"/>
      <c r="F754" s="65" t="s">
        <v>2034</v>
      </c>
      <c r="G754" s="146">
        <v>9000</v>
      </c>
      <c r="H754" s="146" t="s">
        <v>2035</v>
      </c>
      <c r="I754" s="265" t="s">
        <v>2036</v>
      </c>
    </row>
    <row r="755" spans="1:9" ht="14.25">
      <c r="A755" s="90">
        <v>745</v>
      </c>
      <c r="B755" s="133"/>
      <c r="C755" s="25">
        <v>9100</v>
      </c>
      <c r="D755" s="25"/>
      <c r="E755" s="25"/>
      <c r="F755" s="14" t="s">
        <v>2037</v>
      </c>
      <c r="G755" s="146">
        <v>9100</v>
      </c>
      <c r="H755" s="146" t="s">
        <v>2038</v>
      </c>
      <c r="I755" s="261" t="s">
        <v>2039</v>
      </c>
    </row>
    <row r="756" spans="1:9" ht="14.25">
      <c r="A756" s="90">
        <v>746</v>
      </c>
      <c r="B756" s="112"/>
      <c r="C756" s="157"/>
      <c r="D756" s="157">
        <v>9110</v>
      </c>
      <c r="E756" s="157"/>
      <c r="F756" s="22" t="s">
        <v>2040</v>
      </c>
      <c r="G756" s="146">
        <v>9110</v>
      </c>
      <c r="H756" s="146" t="s">
        <v>2041</v>
      </c>
      <c r="I756" s="262" t="s">
        <v>2042</v>
      </c>
    </row>
    <row r="757" spans="1:9" ht="14.25">
      <c r="A757" s="90">
        <v>747</v>
      </c>
      <c r="B757" s="117"/>
      <c r="C757" s="53"/>
      <c r="D757" s="53"/>
      <c r="E757" s="8">
        <v>9111</v>
      </c>
      <c r="F757" s="165" t="s">
        <v>2040</v>
      </c>
      <c r="G757" s="146"/>
      <c r="H757" s="146"/>
      <c r="I757" s="263"/>
    </row>
    <row r="758" spans="1:9" ht="14.25">
      <c r="A758" s="90">
        <v>748</v>
      </c>
      <c r="B758" s="117"/>
      <c r="C758" s="53"/>
      <c r="D758" s="53"/>
      <c r="E758" s="8">
        <v>9112</v>
      </c>
      <c r="F758" s="165" t="s">
        <v>2043</v>
      </c>
      <c r="G758" s="146"/>
      <c r="H758" s="146"/>
      <c r="I758" s="263"/>
    </row>
    <row r="759" spans="1:9" ht="14.25">
      <c r="A759" s="90">
        <v>749</v>
      </c>
      <c r="B759" s="112"/>
      <c r="C759" s="157"/>
      <c r="D759" s="157">
        <v>9120</v>
      </c>
      <c r="E759" s="157"/>
      <c r="F759" s="22" t="s">
        <v>2044</v>
      </c>
      <c r="G759" s="146">
        <v>9120</v>
      </c>
      <c r="H759" s="146" t="s">
        <v>2045</v>
      </c>
      <c r="I759" s="262" t="s">
        <v>2046</v>
      </c>
    </row>
    <row r="760" spans="1:9" ht="14.25">
      <c r="A760" s="90">
        <v>750</v>
      </c>
      <c r="B760" s="117"/>
      <c r="C760" s="53"/>
      <c r="D760" s="53"/>
      <c r="E760" s="8">
        <v>9121</v>
      </c>
      <c r="F760" s="165" t="s">
        <v>2044</v>
      </c>
      <c r="G760" s="146"/>
      <c r="H760" s="146"/>
      <c r="I760" s="263"/>
    </row>
    <row r="761" spans="1:9" ht="14.25">
      <c r="A761" s="90">
        <v>751</v>
      </c>
      <c r="B761" s="112"/>
      <c r="C761" s="157"/>
      <c r="D761" s="157">
        <v>9130</v>
      </c>
      <c r="E761" s="157"/>
      <c r="F761" s="22" t="s">
        <v>2047</v>
      </c>
      <c r="G761" s="146">
        <v>9130</v>
      </c>
      <c r="H761" s="146" t="s">
        <v>2048</v>
      </c>
      <c r="I761" s="262" t="s">
        <v>2049</v>
      </c>
    </row>
    <row r="762" spans="1:9" ht="14.25">
      <c r="A762" s="90">
        <v>752</v>
      </c>
      <c r="B762" s="117"/>
      <c r="C762" s="53"/>
      <c r="D762" s="53"/>
      <c r="E762" s="8">
        <v>9131</v>
      </c>
      <c r="F762" s="165" t="s">
        <v>2047</v>
      </c>
      <c r="G762" s="146"/>
      <c r="H762" s="146"/>
      <c r="I762" s="263"/>
    </row>
    <row r="763" spans="1:9" ht="14.25">
      <c r="A763" s="90">
        <v>753</v>
      </c>
      <c r="B763" s="112"/>
      <c r="C763" s="157"/>
      <c r="D763" s="157">
        <v>9140</v>
      </c>
      <c r="E763" s="157"/>
      <c r="F763" s="22" t="s">
        <v>2050</v>
      </c>
      <c r="G763" s="146">
        <v>9140</v>
      </c>
      <c r="H763" s="146" t="s">
        <v>2051</v>
      </c>
      <c r="I763" s="262" t="s">
        <v>2052</v>
      </c>
    </row>
    <row r="764" spans="1:9" ht="14.25">
      <c r="A764" s="90">
        <v>754</v>
      </c>
      <c r="B764" s="112"/>
      <c r="C764" s="157"/>
      <c r="D764" s="157">
        <v>9150</v>
      </c>
      <c r="E764" s="157"/>
      <c r="F764" s="22" t="s">
        <v>2053</v>
      </c>
      <c r="G764" s="146">
        <v>9150</v>
      </c>
      <c r="H764" s="146" t="s">
        <v>2054</v>
      </c>
      <c r="I764" s="262" t="s">
        <v>2055</v>
      </c>
    </row>
    <row r="765" spans="1:9" ht="14.25">
      <c r="A765" s="90">
        <v>755</v>
      </c>
      <c r="B765" s="112"/>
      <c r="C765" s="157"/>
      <c r="D765" s="157">
        <v>9160</v>
      </c>
      <c r="E765" s="157"/>
      <c r="F765" s="22" t="s">
        <v>2056</v>
      </c>
      <c r="G765" s="146">
        <v>9160</v>
      </c>
      <c r="H765" s="146" t="s">
        <v>2057</v>
      </c>
      <c r="I765" s="262" t="s">
        <v>2058</v>
      </c>
    </row>
    <row r="766" spans="1:9" ht="14.25">
      <c r="A766" s="90">
        <v>756</v>
      </c>
      <c r="B766" s="112"/>
      <c r="C766" s="157"/>
      <c r="D766" s="157">
        <v>9170</v>
      </c>
      <c r="E766" s="157"/>
      <c r="F766" s="22" t="s">
        <v>2059</v>
      </c>
      <c r="G766" s="146">
        <v>9170</v>
      </c>
      <c r="H766" s="146" t="s">
        <v>2060</v>
      </c>
      <c r="I766" s="262" t="s">
        <v>2061</v>
      </c>
    </row>
    <row r="767" spans="1:9" ht="14.25">
      <c r="A767" s="90">
        <v>757</v>
      </c>
      <c r="B767" s="112"/>
      <c r="C767" s="157"/>
      <c r="D767" s="157">
        <v>9180</v>
      </c>
      <c r="E767" s="157"/>
      <c r="F767" s="22" t="s">
        <v>2062</v>
      </c>
      <c r="G767" s="146">
        <v>9180</v>
      </c>
      <c r="H767" s="146" t="s">
        <v>2063</v>
      </c>
      <c r="I767" s="262" t="s">
        <v>2064</v>
      </c>
    </row>
    <row r="768" spans="1:9" ht="14.25">
      <c r="A768" s="90">
        <v>758</v>
      </c>
      <c r="B768" s="133"/>
      <c r="C768" s="25">
        <v>9200</v>
      </c>
      <c r="D768" s="25"/>
      <c r="E768" s="25"/>
      <c r="F768" s="14" t="s">
        <v>2065</v>
      </c>
      <c r="G768" s="146">
        <v>9200</v>
      </c>
      <c r="H768" s="146" t="s">
        <v>2066</v>
      </c>
      <c r="I768" s="261" t="s">
        <v>2067</v>
      </c>
    </row>
    <row r="769" spans="1:9" ht="14.25">
      <c r="A769" s="90">
        <v>759</v>
      </c>
      <c r="B769" s="112"/>
      <c r="C769" s="157"/>
      <c r="D769" s="157">
        <v>9210</v>
      </c>
      <c r="E769" s="157"/>
      <c r="F769" s="22" t="s">
        <v>2068</v>
      </c>
      <c r="G769" s="146">
        <v>9210</v>
      </c>
      <c r="H769" s="146" t="s">
        <v>2069</v>
      </c>
      <c r="I769" s="262" t="s">
        <v>2070</v>
      </c>
    </row>
    <row r="770" spans="1:9" ht="14.25">
      <c r="A770" s="90">
        <v>760</v>
      </c>
      <c r="B770" s="117"/>
      <c r="C770" s="53"/>
      <c r="D770" s="53"/>
      <c r="E770" s="8">
        <v>9211</v>
      </c>
      <c r="F770" s="165" t="s">
        <v>2068</v>
      </c>
      <c r="G770" s="146"/>
      <c r="H770" s="146"/>
      <c r="I770" s="263"/>
    </row>
    <row r="771" spans="1:9" ht="14.25">
      <c r="A771" s="90">
        <v>761</v>
      </c>
      <c r="B771" s="117"/>
      <c r="C771" s="53"/>
      <c r="D771" s="53"/>
      <c r="E771" s="8">
        <v>9212</v>
      </c>
      <c r="F771" s="165" t="s">
        <v>2071</v>
      </c>
      <c r="G771" s="146"/>
      <c r="H771" s="146"/>
      <c r="I771" s="263"/>
    </row>
    <row r="772" spans="1:9" ht="14.25">
      <c r="A772" s="90">
        <v>762</v>
      </c>
      <c r="B772" s="112"/>
      <c r="C772" s="157"/>
      <c r="D772" s="157">
        <v>9220</v>
      </c>
      <c r="E772" s="157"/>
      <c r="F772" s="22" t="s">
        <v>2072</v>
      </c>
      <c r="G772" s="146">
        <v>9220</v>
      </c>
      <c r="H772" s="146" t="s">
        <v>2073</v>
      </c>
      <c r="I772" s="262" t="s">
        <v>2074</v>
      </c>
    </row>
    <row r="773" spans="1:9" ht="14.25">
      <c r="A773" s="90">
        <v>763</v>
      </c>
      <c r="B773" s="117"/>
      <c r="C773" s="53"/>
      <c r="D773" s="53"/>
      <c r="E773" s="8">
        <v>9221</v>
      </c>
      <c r="F773" s="165" t="s">
        <v>2072</v>
      </c>
      <c r="G773" s="146"/>
      <c r="H773" s="146"/>
      <c r="I773" s="263"/>
    </row>
    <row r="774" spans="1:9" ht="14.25">
      <c r="A774" s="90">
        <v>764</v>
      </c>
      <c r="B774" s="112"/>
      <c r="C774" s="157"/>
      <c r="D774" s="157">
        <v>9230</v>
      </c>
      <c r="E774" s="157"/>
      <c r="F774" s="22" t="s">
        <v>2075</v>
      </c>
      <c r="G774" s="146">
        <v>9230</v>
      </c>
      <c r="H774" s="146" t="s">
        <v>2076</v>
      </c>
      <c r="I774" s="262" t="s">
        <v>2077</v>
      </c>
    </row>
    <row r="775" spans="1:9" ht="14.25">
      <c r="A775" s="90">
        <v>765</v>
      </c>
      <c r="B775" s="117"/>
      <c r="C775" s="53"/>
      <c r="D775" s="53"/>
      <c r="E775" s="8">
        <v>9231</v>
      </c>
      <c r="F775" s="165" t="s">
        <v>2078</v>
      </c>
      <c r="G775" s="146"/>
      <c r="H775" s="146"/>
      <c r="I775" s="263"/>
    </row>
    <row r="776" spans="1:9" ht="14.25">
      <c r="A776" s="90">
        <v>766</v>
      </c>
      <c r="B776" s="112"/>
      <c r="C776" s="157"/>
      <c r="D776" s="157">
        <v>9240</v>
      </c>
      <c r="E776" s="157"/>
      <c r="F776" s="22" t="s">
        <v>2079</v>
      </c>
      <c r="G776" s="146">
        <v>9240</v>
      </c>
      <c r="H776" s="146" t="s">
        <v>2080</v>
      </c>
      <c r="I776" s="262" t="s">
        <v>2081</v>
      </c>
    </row>
    <row r="777" spans="1:9" ht="14.25">
      <c r="A777" s="90">
        <v>767</v>
      </c>
      <c r="B777" s="112"/>
      <c r="C777" s="157"/>
      <c r="D777" s="157">
        <v>9250</v>
      </c>
      <c r="E777" s="157"/>
      <c r="F777" s="22" t="s">
        <v>2082</v>
      </c>
      <c r="G777" s="146">
        <v>9250</v>
      </c>
      <c r="H777" s="146" t="s">
        <v>2083</v>
      </c>
      <c r="I777" s="262" t="s">
        <v>2084</v>
      </c>
    </row>
    <row r="778" spans="1:9" ht="14.25">
      <c r="A778" s="90">
        <v>768</v>
      </c>
      <c r="B778" s="112"/>
      <c r="C778" s="157"/>
      <c r="D778" s="157">
        <v>9260</v>
      </c>
      <c r="E778" s="157"/>
      <c r="F778" s="22" t="s">
        <v>2085</v>
      </c>
      <c r="G778" s="146">
        <v>9260</v>
      </c>
      <c r="H778" s="146" t="s">
        <v>2086</v>
      </c>
      <c r="I778" s="262" t="s">
        <v>2087</v>
      </c>
    </row>
    <row r="779" spans="1:9" ht="14.25">
      <c r="A779" s="90">
        <v>769</v>
      </c>
      <c r="B779" s="112"/>
      <c r="C779" s="157"/>
      <c r="D779" s="157">
        <v>9270</v>
      </c>
      <c r="E779" s="157"/>
      <c r="F779" s="22" t="s">
        <v>2088</v>
      </c>
      <c r="G779" s="146">
        <v>9270</v>
      </c>
      <c r="H779" s="146" t="s">
        <v>2089</v>
      </c>
      <c r="I779" s="262" t="s">
        <v>2090</v>
      </c>
    </row>
    <row r="780" spans="1:9" ht="14.25">
      <c r="A780" s="90">
        <v>770</v>
      </c>
      <c r="B780" s="112"/>
      <c r="C780" s="157"/>
      <c r="D780" s="157">
        <v>9280</v>
      </c>
      <c r="E780" s="157"/>
      <c r="F780" s="22" t="s">
        <v>2091</v>
      </c>
      <c r="G780" s="146">
        <v>9280</v>
      </c>
      <c r="H780" s="146" t="s">
        <v>2092</v>
      </c>
      <c r="I780" s="262" t="s">
        <v>2093</v>
      </c>
    </row>
    <row r="781" spans="1:9" ht="14.25">
      <c r="A781" s="90">
        <v>771</v>
      </c>
      <c r="B781" s="133"/>
      <c r="C781" s="25">
        <v>9300</v>
      </c>
      <c r="D781" s="25"/>
      <c r="E781" s="25"/>
      <c r="F781" s="14" t="s">
        <v>2094</v>
      </c>
      <c r="G781" s="146">
        <v>9300</v>
      </c>
      <c r="H781" s="146" t="s">
        <v>2095</v>
      </c>
      <c r="I781" s="261" t="s">
        <v>2096</v>
      </c>
    </row>
    <row r="782" spans="1:9" ht="14.25">
      <c r="A782" s="90">
        <v>772</v>
      </c>
      <c r="B782" s="112"/>
      <c r="C782" s="157"/>
      <c r="D782" s="157">
        <v>9310</v>
      </c>
      <c r="E782" s="157"/>
      <c r="F782" s="22" t="s">
        <v>2097</v>
      </c>
      <c r="G782" s="146">
        <v>9310</v>
      </c>
      <c r="H782" s="146" t="s">
        <v>2098</v>
      </c>
      <c r="I782" s="262" t="s">
        <v>2099</v>
      </c>
    </row>
    <row r="783" spans="1:9" ht="14.25">
      <c r="A783" s="90">
        <v>773</v>
      </c>
      <c r="B783" s="117"/>
      <c r="C783" s="53"/>
      <c r="D783" s="53"/>
      <c r="E783" s="8">
        <v>9311</v>
      </c>
      <c r="F783" s="165" t="s">
        <v>2100</v>
      </c>
      <c r="G783" s="146"/>
      <c r="H783" s="146"/>
      <c r="I783" s="263"/>
    </row>
    <row r="784" spans="1:9" ht="14.25">
      <c r="A784" s="90">
        <v>774</v>
      </c>
      <c r="B784" s="117"/>
      <c r="C784" s="53"/>
      <c r="D784" s="53"/>
      <c r="E784" s="8">
        <v>9312</v>
      </c>
      <c r="F784" s="165" t="s">
        <v>2101</v>
      </c>
      <c r="G784" s="146"/>
      <c r="H784" s="146"/>
      <c r="I784" s="263"/>
    </row>
    <row r="785" spans="1:9" ht="14.25">
      <c r="A785" s="90">
        <v>775</v>
      </c>
      <c r="B785" s="112"/>
      <c r="C785" s="157"/>
      <c r="D785" s="157">
        <v>9320</v>
      </c>
      <c r="E785" s="157"/>
      <c r="F785" s="22" t="s">
        <v>2102</v>
      </c>
      <c r="G785" s="146">
        <v>9320</v>
      </c>
      <c r="H785" s="146" t="s">
        <v>2103</v>
      </c>
      <c r="I785" s="262" t="s">
        <v>2104</v>
      </c>
    </row>
    <row r="786" spans="1:9" ht="14.25">
      <c r="A786" s="90">
        <v>776</v>
      </c>
      <c r="B786" s="133"/>
      <c r="C786" s="25">
        <v>9400</v>
      </c>
      <c r="D786" s="25"/>
      <c r="E786" s="25"/>
      <c r="F786" s="14" t="s">
        <v>2105</v>
      </c>
      <c r="G786" s="146">
        <v>9400</v>
      </c>
      <c r="H786" s="146" t="s">
        <v>2106</v>
      </c>
      <c r="I786" s="261" t="s">
        <v>2107</v>
      </c>
    </row>
    <row r="787" spans="1:9" ht="14.25">
      <c r="A787" s="90">
        <v>777</v>
      </c>
      <c r="B787" s="112"/>
      <c r="C787" s="157"/>
      <c r="D787" s="157">
        <v>9410</v>
      </c>
      <c r="E787" s="157"/>
      <c r="F787" s="22" t="s">
        <v>2108</v>
      </c>
      <c r="G787" s="146">
        <v>9410</v>
      </c>
      <c r="H787" s="146" t="s">
        <v>2109</v>
      </c>
      <c r="I787" s="262" t="s">
        <v>2110</v>
      </c>
    </row>
    <row r="788" spans="1:9" ht="14.25">
      <c r="A788" s="90">
        <v>778</v>
      </c>
      <c r="B788" s="117"/>
      <c r="C788" s="53"/>
      <c r="D788" s="53"/>
      <c r="E788" s="8">
        <v>9411</v>
      </c>
      <c r="F788" s="165" t="s">
        <v>2111</v>
      </c>
      <c r="G788" s="146"/>
      <c r="H788" s="146"/>
      <c r="I788" s="263"/>
    </row>
    <row r="789" spans="1:9" ht="14.25">
      <c r="A789" s="90">
        <v>779</v>
      </c>
      <c r="B789" s="117"/>
      <c r="C789" s="53"/>
      <c r="D789" s="53"/>
      <c r="E789" s="8">
        <v>9412</v>
      </c>
      <c r="F789" s="165" t="s">
        <v>2112</v>
      </c>
      <c r="G789" s="146"/>
      <c r="H789" s="146"/>
      <c r="I789" s="263"/>
    </row>
    <row r="790" spans="1:9" ht="14.25">
      <c r="A790" s="90">
        <v>780</v>
      </c>
      <c r="B790" s="112"/>
      <c r="C790" s="157"/>
      <c r="D790" s="157">
        <v>9420</v>
      </c>
      <c r="E790" s="157"/>
      <c r="F790" s="22" t="s">
        <v>2113</v>
      </c>
      <c r="G790" s="146">
        <v>9420</v>
      </c>
      <c r="H790" s="146" t="s">
        <v>2114</v>
      </c>
      <c r="I790" s="262" t="s">
        <v>2115</v>
      </c>
    </row>
    <row r="791" spans="1:9" ht="14.25">
      <c r="A791" s="90">
        <v>781</v>
      </c>
      <c r="B791" s="133"/>
      <c r="C791" s="25">
        <v>9500</v>
      </c>
      <c r="D791" s="25"/>
      <c r="E791" s="25"/>
      <c r="F791" s="14" t="s">
        <v>2116</v>
      </c>
      <c r="G791" s="146">
        <v>9500</v>
      </c>
      <c r="H791" s="146" t="s">
        <v>2117</v>
      </c>
      <c r="I791" s="261" t="s">
        <v>2118</v>
      </c>
    </row>
    <row r="792" spans="1:9" ht="14.25">
      <c r="A792" s="90">
        <v>782</v>
      </c>
      <c r="B792" s="112"/>
      <c r="C792" s="157"/>
      <c r="D792" s="157">
        <v>9510</v>
      </c>
      <c r="E792" s="157"/>
      <c r="F792" s="22" t="s">
        <v>2119</v>
      </c>
      <c r="G792" s="146">
        <v>9510</v>
      </c>
      <c r="H792" s="146" t="s">
        <v>2120</v>
      </c>
      <c r="I792" s="262" t="s">
        <v>2121</v>
      </c>
    </row>
    <row r="793" spans="1:9" ht="14.25">
      <c r="A793" s="90">
        <v>783</v>
      </c>
      <c r="B793" s="117"/>
      <c r="C793" s="53"/>
      <c r="D793" s="53"/>
      <c r="E793" s="8">
        <v>9511</v>
      </c>
      <c r="F793" s="165" t="s">
        <v>2119</v>
      </c>
      <c r="G793" s="146"/>
      <c r="H793" s="146"/>
      <c r="I793" s="263"/>
    </row>
    <row r="794" spans="1:9" ht="14.25">
      <c r="A794" s="90">
        <v>784</v>
      </c>
      <c r="B794" s="117"/>
      <c r="C794" s="53"/>
      <c r="D794" s="53"/>
      <c r="E794" s="8">
        <v>9512</v>
      </c>
      <c r="F794" s="165" t="s">
        <v>2122</v>
      </c>
      <c r="G794" s="146"/>
      <c r="H794" s="146"/>
      <c r="I794" s="263"/>
    </row>
    <row r="795" spans="1:9" ht="14.25">
      <c r="A795" s="90">
        <v>785</v>
      </c>
      <c r="B795" s="112"/>
      <c r="C795" s="157"/>
      <c r="D795" s="157">
        <v>9520</v>
      </c>
      <c r="E795" s="157"/>
      <c r="F795" s="22" t="s">
        <v>2123</v>
      </c>
      <c r="G795" s="146">
        <v>9520</v>
      </c>
      <c r="H795" s="146" t="s">
        <v>2124</v>
      </c>
      <c r="I795" s="262" t="s">
        <v>2125</v>
      </c>
    </row>
    <row r="796" spans="1:9" ht="14.25">
      <c r="A796" s="90">
        <v>786</v>
      </c>
      <c r="B796" s="133"/>
      <c r="C796" s="25">
        <v>9600</v>
      </c>
      <c r="D796" s="25"/>
      <c r="E796" s="25"/>
      <c r="F796" s="14" t="s">
        <v>2126</v>
      </c>
      <c r="G796" s="146">
        <v>9600</v>
      </c>
      <c r="H796" s="146" t="s">
        <v>2127</v>
      </c>
      <c r="I796" s="261" t="s">
        <v>2128</v>
      </c>
    </row>
    <row r="797" spans="1:9" ht="14.25">
      <c r="A797" s="90">
        <v>787</v>
      </c>
      <c r="B797" s="112"/>
      <c r="C797" s="157"/>
      <c r="D797" s="157">
        <v>9610</v>
      </c>
      <c r="E797" s="157"/>
      <c r="F797" s="22" t="s">
        <v>2129</v>
      </c>
      <c r="G797" s="146">
        <v>9610</v>
      </c>
      <c r="H797" s="146" t="s">
        <v>2130</v>
      </c>
      <c r="I797" s="262" t="s">
        <v>2131</v>
      </c>
    </row>
    <row r="798" spans="1:9" ht="14.25">
      <c r="A798" s="90">
        <v>788</v>
      </c>
      <c r="B798" s="112"/>
      <c r="C798" s="157"/>
      <c r="D798" s="157">
        <v>9620</v>
      </c>
      <c r="E798" s="157"/>
      <c r="F798" s="22" t="s">
        <v>2132</v>
      </c>
      <c r="G798" s="146">
        <v>9620</v>
      </c>
      <c r="H798" s="146" t="s">
        <v>2133</v>
      </c>
      <c r="I798" s="262" t="s">
        <v>2134</v>
      </c>
    </row>
    <row r="799" spans="1:9" ht="14.25">
      <c r="A799" s="90">
        <v>789</v>
      </c>
      <c r="B799" s="133"/>
      <c r="C799" s="25">
        <v>9900</v>
      </c>
      <c r="D799" s="25"/>
      <c r="E799" s="25"/>
      <c r="F799" s="14" t="s">
        <v>2135</v>
      </c>
      <c r="G799" s="146">
        <v>9900</v>
      </c>
      <c r="H799" s="146" t="s">
        <v>2136</v>
      </c>
      <c r="I799" s="261" t="s">
        <v>2137</v>
      </c>
    </row>
    <row r="800" spans="1:9" ht="14.25">
      <c r="A800" s="90">
        <v>790</v>
      </c>
      <c r="B800" s="112"/>
      <c r="C800" s="157"/>
      <c r="D800" s="157">
        <v>9910</v>
      </c>
      <c r="E800" s="157"/>
      <c r="F800" s="22" t="s">
        <v>2138</v>
      </c>
      <c r="G800" s="146">
        <v>9910</v>
      </c>
      <c r="H800" s="146" t="s">
        <v>2139</v>
      </c>
      <c r="I800" s="262" t="s">
        <v>2137</v>
      </c>
    </row>
    <row r="801" spans="1:9" ht="14.25">
      <c r="A801" s="90">
        <v>791</v>
      </c>
      <c r="B801" s="31"/>
      <c r="C801" s="31"/>
      <c r="D801" s="31"/>
      <c r="E801" s="8">
        <v>9911</v>
      </c>
      <c r="F801" s="165" t="s">
        <v>2140</v>
      </c>
      <c r="G801" s="146"/>
      <c r="H801" s="146"/>
      <c r="I801" s="263"/>
    </row>
  </sheetData>
  <sheetProtection/>
  <printOptions/>
  <pageMargins left="0.25" right="0.25"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43">
      <selection activeCell="A1" sqref="A1"/>
    </sheetView>
  </sheetViews>
  <sheetFormatPr defaultColWidth="11.421875" defaultRowHeight="12.7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45"/>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12.140625" defaultRowHeight="15" customHeight="1"/>
  <cols>
    <col min="1" max="1" width="10.28125" style="0" customWidth="1"/>
    <col min="2" max="2" width="9.00390625" style="0" customWidth="1"/>
    <col min="3" max="3" width="11.8515625" style="0" customWidth="1"/>
    <col min="4" max="4" width="8.00390625" style="0" customWidth="1"/>
    <col min="5" max="5" width="112.00390625" style="0" customWidth="1"/>
    <col min="6" max="6" width="9.140625" style="0" hidden="1" customWidth="1"/>
    <col min="7" max="7" width="91.28125" style="0" hidden="1" customWidth="1"/>
    <col min="8" max="8" width="13.00390625" style="0" customWidth="1"/>
  </cols>
  <sheetData>
    <row r="1" spans="1:8" ht="28.5" customHeight="1">
      <c r="A1" s="368" t="s">
        <v>424</v>
      </c>
      <c r="B1" s="369"/>
      <c r="C1" s="369"/>
      <c r="D1" s="369"/>
      <c r="E1" s="369"/>
      <c r="F1" s="369"/>
      <c r="G1" s="370"/>
      <c r="H1" s="120"/>
    </row>
    <row r="2" spans="1:8" ht="14.25">
      <c r="A2" s="156" t="s">
        <v>0</v>
      </c>
      <c r="B2" s="156" t="s">
        <v>271</v>
      </c>
      <c r="C2" s="156" t="s">
        <v>272</v>
      </c>
      <c r="D2" s="156" t="s">
        <v>425</v>
      </c>
      <c r="E2" s="156" t="s">
        <v>1</v>
      </c>
      <c r="F2" s="156" t="s">
        <v>426</v>
      </c>
      <c r="G2" s="156" t="s">
        <v>427</v>
      </c>
      <c r="H2" s="120"/>
    </row>
    <row r="3" spans="1:8" ht="72">
      <c r="A3" s="62">
        <f>+D3</f>
        <v>1</v>
      </c>
      <c r="B3" s="159"/>
      <c r="C3" s="159"/>
      <c r="D3" s="48">
        <v>1</v>
      </c>
      <c r="E3" s="159" t="s">
        <v>5</v>
      </c>
      <c r="F3" s="32">
        <f aca="true" t="shared" si="0" ref="F3:F34">LEN(D3)</f>
        <v>1</v>
      </c>
      <c r="G3" s="79" t="s">
        <v>428</v>
      </c>
      <c r="H3" s="120"/>
    </row>
    <row r="4" spans="1:8" ht="28.5">
      <c r="A4" s="130"/>
      <c r="B4" s="139">
        <f>+D4</f>
        <v>1.1</v>
      </c>
      <c r="C4" s="139"/>
      <c r="D4" s="52">
        <v>1.1</v>
      </c>
      <c r="E4" s="52" t="s">
        <v>6</v>
      </c>
      <c r="F4" s="150">
        <f t="shared" si="0"/>
        <v>3</v>
      </c>
      <c r="G4" s="161" t="s">
        <v>429</v>
      </c>
      <c r="H4" s="120"/>
    </row>
    <row r="5" spans="1:8" ht="42.75">
      <c r="A5" s="172"/>
      <c r="B5" s="116"/>
      <c r="C5" s="116" t="str">
        <f>+D5</f>
        <v>1.1.1</v>
      </c>
      <c r="D5" s="93" t="s">
        <v>7</v>
      </c>
      <c r="E5" s="93" t="s">
        <v>8</v>
      </c>
      <c r="F5" s="5">
        <f t="shared" si="0"/>
        <v>5</v>
      </c>
      <c r="G5" s="84" t="s">
        <v>430</v>
      </c>
      <c r="H5" s="120"/>
    </row>
    <row r="6" spans="1:8" ht="14.25">
      <c r="A6" s="172"/>
      <c r="B6" s="116"/>
      <c r="C6" s="116" t="str">
        <f>+D6</f>
        <v>1.1.2</v>
      </c>
      <c r="D6" s="93" t="s">
        <v>13</v>
      </c>
      <c r="E6" s="93" t="s">
        <v>14</v>
      </c>
      <c r="F6" s="5">
        <f t="shared" si="0"/>
        <v>5</v>
      </c>
      <c r="G6" s="84" t="s">
        <v>431</v>
      </c>
      <c r="H6" s="120"/>
    </row>
    <row r="7" spans="1:8" ht="144">
      <c r="A7" s="130"/>
      <c r="B7" s="139">
        <f>+D7</f>
        <v>1.2</v>
      </c>
      <c r="C7" s="139"/>
      <c r="D7" s="52">
        <v>1.2</v>
      </c>
      <c r="E7" s="52" t="s">
        <v>12</v>
      </c>
      <c r="F7" s="150">
        <f t="shared" si="0"/>
        <v>3</v>
      </c>
      <c r="G7" s="161" t="s">
        <v>432</v>
      </c>
      <c r="H7" s="120"/>
    </row>
    <row r="8" spans="1:8" ht="42.75">
      <c r="A8" s="172"/>
      <c r="B8" s="116"/>
      <c r="C8" s="116" t="str">
        <f>+D8</f>
        <v>1.2.1</v>
      </c>
      <c r="D8" s="93" t="s">
        <v>19</v>
      </c>
      <c r="E8" s="93" t="s">
        <v>20</v>
      </c>
      <c r="F8" s="5">
        <f t="shared" si="0"/>
        <v>5</v>
      </c>
      <c r="G8" s="84" t="s">
        <v>433</v>
      </c>
      <c r="H8" s="120"/>
    </row>
    <row r="9" spans="1:8" ht="28.5">
      <c r="A9" s="172"/>
      <c r="B9" s="116"/>
      <c r="C9" s="116" t="str">
        <f>+D9</f>
        <v>1.2.2</v>
      </c>
      <c r="D9" s="93" t="s">
        <v>25</v>
      </c>
      <c r="E9" s="93" t="s">
        <v>26</v>
      </c>
      <c r="F9" s="5">
        <f t="shared" si="0"/>
        <v>5</v>
      </c>
      <c r="G9" s="84" t="s">
        <v>434</v>
      </c>
      <c r="H9" s="120"/>
    </row>
    <row r="10" spans="1:8" ht="57">
      <c r="A10" s="172"/>
      <c r="B10" s="116"/>
      <c r="C10" s="116" t="str">
        <f>+D10</f>
        <v>1.2.3</v>
      </c>
      <c r="D10" s="93" t="s">
        <v>30</v>
      </c>
      <c r="E10" s="93" t="s">
        <v>31</v>
      </c>
      <c r="F10" s="5">
        <f t="shared" si="0"/>
        <v>5</v>
      </c>
      <c r="G10" s="84" t="s">
        <v>435</v>
      </c>
      <c r="H10" s="120"/>
    </row>
    <row r="11" spans="1:8" ht="57">
      <c r="A11" s="172"/>
      <c r="B11" s="116"/>
      <c r="C11" s="116" t="str">
        <f>+D11</f>
        <v>1.2.4</v>
      </c>
      <c r="D11" s="93" t="s">
        <v>35</v>
      </c>
      <c r="E11" s="93" t="s">
        <v>36</v>
      </c>
      <c r="F11" s="5">
        <f t="shared" si="0"/>
        <v>5</v>
      </c>
      <c r="G11" s="84" t="s">
        <v>436</v>
      </c>
      <c r="H11" s="120"/>
    </row>
    <row r="12" spans="1:8" ht="28.5">
      <c r="A12" s="130"/>
      <c r="B12" s="139">
        <f>+D12</f>
        <v>1.3</v>
      </c>
      <c r="C12" s="139"/>
      <c r="D12" s="52">
        <v>1.3</v>
      </c>
      <c r="E12" s="52" t="s">
        <v>18</v>
      </c>
      <c r="F12" s="150">
        <f t="shared" si="0"/>
        <v>3</v>
      </c>
      <c r="G12" s="161" t="s">
        <v>437</v>
      </c>
      <c r="H12" s="120"/>
    </row>
    <row r="13" spans="1:8" ht="28.5">
      <c r="A13" s="172"/>
      <c r="B13" s="116"/>
      <c r="C13" s="116" t="str">
        <f aca="true" t="shared" si="1" ref="C13:C21">+D13</f>
        <v>1.3.1</v>
      </c>
      <c r="D13" s="93" t="s">
        <v>40</v>
      </c>
      <c r="E13" s="93" t="s">
        <v>41</v>
      </c>
      <c r="F13" s="5">
        <f t="shared" si="0"/>
        <v>5</v>
      </c>
      <c r="G13" s="84" t="s">
        <v>438</v>
      </c>
      <c r="H13" s="120"/>
    </row>
    <row r="14" spans="1:8" ht="28.5">
      <c r="A14" s="172"/>
      <c r="B14" s="116"/>
      <c r="C14" s="116" t="str">
        <f t="shared" si="1"/>
        <v>1.3.2</v>
      </c>
      <c r="D14" s="93" t="s">
        <v>43</v>
      </c>
      <c r="E14" s="93" t="s">
        <v>44</v>
      </c>
      <c r="F14" s="5">
        <f t="shared" si="0"/>
        <v>5</v>
      </c>
      <c r="G14" s="84" t="s">
        <v>439</v>
      </c>
      <c r="H14" s="120"/>
    </row>
    <row r="15" spans="1:8" ht="28.5">
      <c r="A15" s="172"/>
      <c r="B15" s="116"/>
      <c r="C15" s="116" t="str">
        <f t="shared" si="1"/>
        <v>1.3.3</v>
      </c>
      <c r="D15" s="93" t="s">
        <v>46</v>
      </c>
      <c r="E15" s="93" t="s">
        <v>47</v>
      </c>
      <c r="F15" s="5">
        <f t="shared" si="0"/>
        <v>5</v>
      </c>
      <c r="G15" s="84" t="s">
        <v>440</v>
      </c>
      <c r="H15" s="120"/>
    </row>
    <row r="16" spans="1:8" ht="14.25">
      <c r="A16" s="172"/>
      <c r="B16" s="116"/>
      <c r="C16" s="116" t="str">
        <f t="shared" si="1"/>
        <v>1.3.4</v>
      </c>
      <c r="D16" s="93" t="s">
        <v>49</v>
      </c>
      <c r="E16" s="93" t="s">
        <v>50</v>
      </c>
      <c r="F16" s="5">
        <f t="shared" si="0"/>
        <v>5</v>
      </c>
      <c r="G16" s="84" t="s">
        <v>441</v>
      </c>
      <c r="H16" s="120"/>
    </row>
    <row r="17" spans="1:8" ht="28.5">
      <c r="A17" s="172"/>
      <c r="B17" s="116"/>
      <c r="C17" s="116" t="str">
        <f t="shared" si="1"/>
        <v>1.3.5</v>
      </c>
      <c r="D17" s="93" t="s">
        <v>52</v>
      </c>
      <c r="E17" s="93" t="s">
        <v>53</v>
      </c>
      <c r="F17" s="5">
        <f t="shared" si="0"/>
        <v>5</v>
      </c>
      <c r="G17" s="84" t="s">
        <v>442</v>
      </c>
      <c r="H17" s="120"/>
    </row>
    <row r="18" spans="1:8" ht="42.75">
      <c r="A18" s="172"/>
      <c r="B18" s="116"/>
      <c r="C18" s="116" t="str">
        <f t="shared" si="1"/>
        <v>1.3.6</v>
      </c>
      <c r="D18" s="93" t="s">
        <v>55</v>
      </c>
      <c r="E18" s="93" t="s">
        <v>56</v>
      </c>
      <c r="F18" s="5">
        <f t="shared" si="0"/>
        <v>5</v>
      </c>
      <c r="G18" s="84" t="s">
        <v>443</v>
      </c>
      <c r="H18" s="120"/>
    </row>
    <row r="19" spans="1:8" ht="28.5">
      <c r="A19" s="172"/>
      <c r="B19" s="116"/>
      <c r="C19" s="116" t="str">
        <f t="shared" si="1"/>
        <v>1.3.7</v>
      </c>
      <c r="D19" s="93" t="s">
        <v>58</v>
      </c>
      <c r="E19" s="93" t="s">
        <v>59</v>
      </c>
      <c r="F19" s="5">
        <f t="shared" si="0"/>
        <v>5</v>
      </c>
      <c r="G19" s="84" t="s">
        <v>444</v>
      </c>
      <c r="H19" s="120"/>
    </row>
    <row r="20" spans="1:8" ht="14.25">
      <c r="A20" s="172"/>
      <c r="B20" s="116"/>
      <c r="C20" s="116" t="str">
        <f t="shared" si="1"/>
        <v>1.3.8</v>
      </c>
      <c r="D20" s="93" t="s">
        <v>61</v>
      </c>
      <c r="E20" s="93" t="s">
        <v>62</v>
      </c>
      <c r="F20" s="5">
        <f t="shared" si="0"/>
        <v>5</v>
      </c>
      <c r="G20" s="84" t="s">
        <v>445</v>
      </c>
      <c r="H20" s="120"/>
    </row>
    <row r="21" spans="1:8" ht="28.5">
      <c r="A21" s="172"/>
      <c r="B21" s="116"/>
      <c r="C21" s="116" t="str">
        <f t="shared" si="1"/>
        <v>1.3.9</v>
      </c>
      <c r="D21" s="93" t="s">
        <v>64</v>
      </c>
      <c r="E21" s="93" t="s">
        <v>65</v>
      </c>
      <c r="F21" s="5">
        <f t="shared" si="0"/>
        <v>5</v>
      </c>
      <c r="G21" s="84" t="s">
        <v>446</v>
      </c>
      <c r="H21" s="120"/>
    </row>
    <row r="22" spans="1:8" ht="42.75">
      <c r="A22" s="130"/>
      <c r="B22" s="139">
        <f>+D22</f>
        <v>1.4</v>
      </c>
      <c r="C22" s="139"/>
      <c r="D22" s="52">
        <v>1.4</v>
      </c>
      <c r="E22" s="52" t="s">
        <v>24</v>
      </c>
      <c r="F22" s="150">
        <f t="shared" si="0"/>
        <v>3</v>
      </c>
      <c r="G22" s="161" t="s">
        <v>447</v>
      </c>
      <c r="H22" s="120"/>
    </row>
    <row r="23" spans="1:8" ht="42.75">
      <c r="A23" s="172"/>
      <c r="B23" s="116"/>
      <c r="C23" s="116" t="str">
        <f>+D23</f>
        <v>1.4.1</v>
      </c>
      <c r="D23" s="93" t="s">
        <v>67</v>
      </c>
      <c r="E23" s="93" t="s">
        <v>68</v>
      </c>
      <c r="F23" s="5">
        <f t="shared" si="0"/>
        <v>5</v>
      </c>
      <c r="G23" s="84" t="s">
        <v>448</v>
      </c>
      <c r="H23" s="120"/>
    </row>
    <row r="24" spans="1:8" ht="28.5">
      <c r="A24" s="130"/>
      <c r="B24" s="139">
        <f>+D24</f>
        <v>1.5</v>
      </c>
      <c r="C24" s="139"/>
      <c r="D24" s="52">
        <v>1.5</v>
      </c>
      <c r="E24" s="52" t="s">
        <v>29</v>
      </c>
      <c r="F24" s="150">
        <f t="shared" si="0"/>
        <v>3</v>
      </c>
      <c r="G24" s="161" t="s">
        <v>449</v>
      </c>
      <c r="H24" s="120"/>
    </row>
    <row r="25" spans="1:8" ht="57">
      <c r="A25" s="172"/>
      <c r="B25" s="116"/>
      <c r="C25" s="116" t="str">
        <f>+D25</f>
        <v>1.5.1</v>
      </c>
      <c r="D25" s="93" t="s">
        <v>70</v>
      </c>
      <c r="E25" s="93" t="s">
        <v>71</v>
      </c>
      <c r="F25" s="5">
        <f t="shared" si="0"/>
        <v>5</v>
      </c>
      <c r="G25" s="84" t="s">
        <v>450</v>
      </c>
      <c r="H25" s="120"/>
    </row>
    <row r="26" spans="1:8" ht="57">
      <c r="A26" s="172"/>
      <c r="B26" s="116"/>
      <c r="C26" s="116" t="str">
        <f>+D26</f>
        <v>1.5.2</v>
      </c>
      <c r="D26" s="93" t="s">
        <v>73</v>
      </c>
      <c r="E26" s="93" t="s">
        <v>74</v>
      </c>
      <c r="F26" s="5">
        <f t="shared" si="0"/>
        <v>5</v>
      </c>
      <c r="G26" s="84" t="s">
        <v>451</v>
      </c>
      <c r="H26" s="120"/>
    </row>
    <row r="27" spans="1:8" ht="42.75">
      <c r="A27" s="130"/>
      <c r="B27" s="139">
        <f>+D27</f>
        <v>1.6</v>
      </c>
      <c r="C27" s="139"/>
      <c r="D27" s="52">
        <v>1.6</v>
      </c>
      <c r="E27" s="52" t="s">
        <v>34</v>
      </c>
      <c r="F27" s="150">
        <f t="shared" si="0"/>
        <v>3</v>
      </c>
      <c r="G27" s="161" t="s">
        <v>452</v>
      </c>
      <c r="H27" s="120"/>
    </row>
    <row r="28" spans="1:8" ht="14.25">
      <c r="A28" s="172"/>
      <c r="B28" s="116"/>
      <c r="C28" s="116" t="str">
        <f>+D28</f>
        <v>1.6.1</v>
      </c>
      <c r="D28" s="93" t="s">
        <v>76</v>
      </c>
      <c r="E28" s="93" t="s">
        <v>77</v>
      </c>
      <c r="F28" s="5">
        <f t="shared" si="0"/>
        <v>5</v>
      </c>
      <c r="G28" s="84" t="s">
        <v>453</v>
      </c>
      <c r="H28" s="120"/>
    </row>
    <row r="29" spans="1:8" ht="14.25">
      <c r="A29" s="172"/>
      <c r="B29" s="116"/>
      <c r="C29" s="116" t="str">
        <f>+D29</f>
        <v>1.6.2</v>
      </c>
      <c r="D29" s="93" t="s">
        <v>79</v>
      </c>
      <c r="E29" s="93" t="s">
        <v>80</v>
      </c>
      <c r="F29" s="5">
        <f t="shared" si="0"/>
        <v>5</v>
      </c>
      <c r="G29" s="84" t="s">
        <v>454</v>
      </c>
      <c r="H29" s="120"/>
    </row>
    <row r="30" spans="1:8" ht="28.5">
      <c r="A30" s="172"/>
      <c r="B30" s="116"/>
      <c r="C30" s="116" t="str">
        <f>+D30</f>
        <v>1.6.3</v>
      </c>
      <c r="D30" s="93" t="s">
        <v>82</v>
      </c>
      <c r="E30" s="93" t="s">
        <v>83</v>
      </c>
      <c r="F30" s="5">
        <f t="shared" si="0"/>
        <v>5</v>
      </c>
      <c r="G30" s="84" t="s">
        <v>455</v>
      </c>
      <c r="H30" s="120"/>
    </row>
    <row r="31" spans="1:8" ht="86.25">
      <c r="A31" s="130"/>
      <c r="B31" s="139">
        <f>+D31</f>
        <v>1.7</v>
      </c>
      <c r="C31" s="139"/>
      <c r="D31" s="52">
        <v>1.7</v>
      </c>
      <c r="E31" s="52" t="s">
        <v>39</v>
      </c>
      <c r="F31" s="150">
        <f t="shared" si="0"/>
        <v>3</v>
      </c>
      <c r="G31" s="161" t="s">
        <v>456</v>
      </c>
      <c r="H31" s="120"/>
    </row>
    <row r="32" spans="1:8" ht="42.75">
      <c r="A32" s="172"/>
      <c r="B32" s="116"/>
      <c r="C32" s="116" t="str">
        <f>+D32</f>
        <v>1.7.1</v>
      </c>
      <c r="D32" s="93" t="s">
        <v>85</v>
      </c>
      <c r="E32" s="93" t="s">
        <v>86</v>
      </c>
      <c r="F32" s="5">
        <f t="shared" si="0"/>
        <v>5</v>
      </c>
      <c r="G32" s="84" t="s">
        <v>457</v>
      </c>
      <c r="H32" s="120"/>
    </row>
    <row r="33" spans="1:8" ht="42.75">
      <c r="A33" s="172"/>
      <c r="B33" s="116"/>
      <c r="C33" s="116" t="str">
        <f>+D33</f>
        <v>1.7.2</v>
      </c>
      <c r="D33" s="93" t="s">
        <v>88</v>
      </c>
      <c r="E33" s="93" t="s">
        <v>89</v>
      </c>
      <c r="F33" s="5">
        <f t="shared" si="0"/>
        <v>5</v>
      </c>
      <c r="G33" s="84" t="s">
        <v>458</v>
      </c>
      <c r="H33" s="120"/>
    </row>
    <row r="34" spans="1:8" ht="28.5">
      <c r="A34" s="172"/>
      <c r="B34" s="116"/>
      <c r="C34" s="116" t="str">
        <f>+D34</f>
        <v>1.7.3</v>
      </c>
      <c r="D34" s="93" t="s">
        <v>91</v>
      </c>
      <c r="E34" s="93" t="s">
        <v>92</v>
      </c>
      <c r="F34" s="5">
        <f t="shared" si="0"/>
        <v>5</v>
      </c>
      <c r="G34" s="84" t="s">
        <v>459</v>
      </c>
      <c r="H34" s="120"/>
    </row>
    <row r="35" spans="1:8" ht="28.5">
      <c r="A35" s="172"/>
      <c r="B35" s="116"/>
      <c r="C35" s="116" t="str">
        <f>+D35</f>
        <v>1.7.4</v>
      </c>
      <c r="D35" s="93" t="s">
        <v>94</v>
      </c>
      <c r="E35" s="93" t="s">
        <v>95</v>
      </c>
      <c r="F35" s="5">
        <f aca="true" t="shared" si="2" ref="F35:F66">LEN(D35)</f>
        <v>5</v>
      </c>
      <c r="G35" s="84" t="s">
        <v>460</v>
      </c>
      <c r="H35" s="120"/>
    </row>
    <row r="36" spans="1:8" ht="72">
      <c r="A36" s="130"/>
      <c r="B36" s="139">
        <f>+D36</f>
        <v>1.8</v>
      </c>
      <c r="C36" s="139"/>
      <c r="D36" s="52">
        <v>1.8</v>
      </c>
      <c r="E36" s="52" t="s">
        <v>42</v>
      </c>
      <c r="F36" s="150">
        <f t="shared" si="2"/>
        <v>3</v>
      </c>
      <c r="G36" s="161" t="s">
        <v>461</v>
      </c>
      <c r="H36" s="120"/>
    </row>
    <row r="37" spans="1:8" ht="57">
      <c r="A37" s="172"/>
      <c r="B37" s="116"/>
      <c r="C37" s="116" t="str">
        <f>+D37</f>
        <v>1.8.1</v>
      </c>
      <c r="D37" s="93" t="s">
        <v>97</v>
      </c>
      <c r="E37" s="93" t="s">
        <v>98</v>
      </c>
      <c r="F37" s="5">
        <f t="shared" si="2"/>
        <v>5</v>
      </c>
      <c r="G37" s="84" t="s">
        <v>462</v>
      </c>
      <c r="H37" s="120"/>
    </row>
    <row r="38" spans="1:8" ht="28.5">
      <c r="A38" s="172"/>
      <c r="B38" s="116"/>
      <c r="C38" s="116" t="str">
        <f>+D38</f>
        <v>1.8.2</v>
      </c>
      <c r="D38" s="93" t="s">
        <v>100</v>
      </c>
      <c r="E38" s="93" t="s">
        <v>101</v>
      </c>
      <c r="F38" s="5">
        <f t="shared" si="2"/>
        <v>5</v>
      </c>
      <c r="G38" s="84" t="s">
        <v>463</v>
      </c>
      <c r="H38" s="120"/>
    </row>
    <row r="39" spans="1:8" ht="42.75">
      <c r="A39" s="172"/>
      <c r="B39" s="116"/>
      <c r="C39" s="116" t="str">
        <f>+D39</f>
        <v>1.8.3</v>
      </c>
      <c r="D39" s="93" t="s">
        <v>103</v>
      </c>
      <c r="E39" s="93" t="s">
        <v>104</v>
      </c>
      <c r="F39" s="5">
        <f t="shared" si="2"/>
        <v>5</v>
      </c>
      <c r="G39" s="84" t="s">
        <v>464</v>
      </c>
      <c r="H39" s="120"/>
    </row>
    <row r="40" spans="1:8" ht="42.75">
      <c r="A40" s="172"/>
      <c r="B40" s="116"/>
      <c r="C40" s="116" t="str">
        <f>+D40</f>
        <v>1.8.4</v>
      </c>
      <c r="D40" s="93" t="s">
        <v>105</v>
      </c>
      <c r="E40" s="93" t="s">
        <v>106</v>
      </c>
      <c r="F40" s="5">
        <f t="shared" si="2"/>
        <v>5</v>
      </c>
      <c r="G40" s="84" t="s">
        <v>465</v>
      </c>
      <c r="H40" s="120"/>
    </row>
    <row r="41" spans="1:8" ht="28.5">
      <c r="A41" s="172"/>
      <c r="B41" s="116"/>
      <c r="C41" s="116" t="str">
        <f>+D41</f>
        <v>1.8.5</v>
      </c>
      <c r="D41" s="93" t="s">
        <v>107</v>
      </c>
      <c r="E41" s="93" t="s">
        <v>65</v>
      </c>
      <c r="F41" s="5">
        <f t="shared" si="2"/>
        <v>5</v>
      </c>
      <c r="G41" s="84" t="s">
        <v>466</v>
      </c>
      <c r="H41" s="120"/>
    </row>
    <row r="42" spans="1:8" ht="57">
      <c r="A42" s="62">
        <f>+D42</f>
        <v>2</v>
      </c>
      <c r="B42" s="159"/>
      <c r="C42" s="159"/>
      <c r="D42" s="48">
        <v>2</v>
      </c>
      <c r="E42" s="159" t="s">
        <v>11</v>
      </c>
      <c r="F42" s="32">
        <f t="shared" si="2"/>
        <v>1</v>
      </c>
      <c r="G42" s="79" t="s">
        <v>467</v>
      </c>
      <c r="H42" s="120"/>
    </row>
    <row r="43" spans="1:8" ht="57">
      <c r="A43" s="130"/>
      <c r="B43" s="139">
        <f>+D43</f>
        <v>2.1</v>
      </c>
      <c r="C43" s="139"/>
      <c r="D43" s="52">
        <v>2.1</v>
      </c>
      <c r="E43" s="52" t="s">
        <v>45</v>
      </c>
      <c r="F43" s="150">
        <f t="shared" si="2"/>
        <v>3</v>
      </c>
      <c r="G43" s="161" t="s">
        <v>468</v>
      </c>
      <c r="H43" s="120"/>
    </row>
    <row r="44" spans="1:8" ht="100.5">
      <c r="A44" s="172"/>
      <c r="B44" s="116"/>
      <c r="C44" s="116" t="str">
        <f aca="true" t="shared" si="3" ref="C44:C49">+D44</f>
        <v>2.1.1</v>
      </c>
      <c r="D44" s="93" t="s">
        <v>108</v>
      </c>
      <c r="E44" s="93" t="s">
        <v>109</v>
      </c>
      <c r="F44" s="5">
        <f t="shared" si="2"/>
        <v>5</v>
      </c>
      <c r="G44" s="84" t="s">
        <v>469</v>
      </c>
      <c r="H44" s="120"/>
    </row>
    <row r="45" spans="1:8" ht="28.5">
      <c r="A45" s="172"/>
      <c r="B45" s="116"/>
      <c r="C45" s="116" t="str">
        <f t="shared" si="3"/>
        <v>2.1.2</v>
      </c>
      <c r="D45" s="93" t="s">
        <v>110</v>
      </c>
      <c r="E45" s="93" t="s">
        <v>111</v>
      </c>
      <c r="F45" s="5">
        <f t="shared" si="2"/>
        <v>5</v>
      </c>
      <c r="G45" s="84" t="s">
        <v>470</v>
      </c>
      <c r="H45" s="120"/>
    </row>
    <row r="46" spans="1:8" ht="129">
      <c r="A46" s="172"/>
      <c r="B46" s="116"/>
      <c r="C46" s="116" t="str">
        <f t="shared" si="3"/>
        <v>2.1.3</v>
      </c>
      <c r="D46" s="93" t="s">
        <v>112</v>
      </c>
      <c r="E46" s="93" t="s">
        <v>113</v>
      </c>
      <c r="F46" s="5">
        <f t="shared" si="2"/>
        <v>5</v>
      </c>
      <c r="G46" s="84" t="s">
        <v>471</v>
      </c>
      <c r="H46" s="120"/>
    </row>
    <row r="47" spans="1:8" ht="57">
      <c r="A47" s="172"/>
      <c r="B47" s="116"/>
      <c r="C47" s="116" t="str">
        <f t="shared" si="3"/>
        <v>2.1.4</v>
      </c>
      <c r="D47" s="93" t="s">
        <v>114</v>
      </c>
      <c r="E47" s="93" t="s">
        <v>115</v>
      </c>
      <c r="F47" s="5">
        <f t="shared" si="2"/>
        <v>5</v>
      </c>
      <c r="G47" s="84" t="s">
        <v>472</v>
      </c>
      <c r="H47" s="120"/>
    </row>
    <row r="48" spans="1:8" ht="100.5">
      <c r="A48" s="172"/>
      <c r="B48" s="116"/>
      <c r="C48" s="116" t="str">
        <f t="shared" si="3"/>
        <v>2.1.5</v>
      </c>
      <c r="D48" s="93" t="s">
        <v>116</v>
      </c>
      <c r="E48" s="93" t="s">
        <v>117</v>
      </c>
      <c r="F48" s="5">
        <f t="shared" si="2"/>
        <v>5</v>
      </c>
      <c r="G48" s="84" t="s">
        <v>473</v>
      </c>
      <c r="H48" s="120"/>
    </row>
    <row r="49" spans="1:8" ht="86.25">
      <c r="A49" s="172"/>
      <c r="B49" s="116"/>
      <c r="C49" s="116" t="str">
        <f t="shared" si="3"/>
        <v>2.1.6</v>
      </c>
      <c r="D49" s="93" t="s">
        <v>118</v>
      </c>
      <c r="E49" s="93" t="s">
        <v>119</v>
      </c>
      <c r="F49" s="5">
        <f t="shared" si="2"/>
        <v>5</v>
      </c>
      <c r="G49" s="84" t="s">
        <v>474</v>
      </c>
      <c r="H49" s="120"/>
    </row>
    <row r="50" spans="1:8" ht="72">
      <c r="A50" s="130"/>
      <c r="B50" s="139">
        <f>+D50</f>
        <v>2.2</v>
      </c>
      <c r="C50" s="139"/>
      <c r="D50" s="52">
        <v>2.2</v>
      </c>
      <c r="E50" s="52" t="s">
        <v>48</v>
      </c>
      <c r="F50" s="150">
        <f t="shared" si="2"/>
        <v>3</v>
      </c>
      <c r="G50" s="161" t="s">
        <v>475</v>
      </c>
      <c r="H50" s="120"/>
    </row>
    <row r="51" spans="1:8" ht="28.5">
      <c r="A51" s="172"/>
      <c r="B51" s="116"/>
      <c r="C51" s="116" t="str">
        <f aca="true" t="shared" si="4" ref="C51:C57">+D51</f>
        <v>2.2.1</v>
      </c>
      <c r="D51" s="93" t="s">
        <v>120</v>
      </c>
      <c r="E51" s="93" t="s">
        <v>121</v>
      </c>
      <c r="F51" s="5">
        <f t="shared" si="2"/>
        <v>5</v>
      </c>
      <c r="G51" s="84" t="s">
        <v>476</v>
      </c>
      <c r="H51" s="120"/>
    </row>
    <row r="52" spans="1:8" ht="72">
      <c r="A52" s="172"/>
      <c r="B52" s="116"/>
      <c r="C52" s="116" t="str">
        <f t="shared" si="4"/>
        <v>2.2.2</v>
      </c>
      <c r="D52" s="93" t="s">
        <v>122</v>
      </c>
      <c r="E52" s="93" t="s">
        <v>123</v>
      </c>
      <c r="F52" s="5">
        <f t="shared" si="2"/>
        <v>5</v>
      </c>
      <c r="G52" s="84" t="s">
        <v>477</v>
      </c>
      <c r="H52" s="120"/>
    </row>
    <row r="53" spans="1:8" ht="28.5">
      <c r="A53" s="172"/>
      <c r="B53" s="116"/>
      <c r="C53" s="116" t="str">
        <f t="shared" si="4"/>
        <v>2.2.3</v>
      </c>
      <c r="D53" s="93" t="s">
        <v>124</v>
      </c>
      <c r="E53" s="93" t="s">
        <v>125</v>
      </c>
      <c r="F53" s="5">
        <f t="shared" si="2"/>
        <v>5</v>
      </c>
      <c r="G53" s="84" t="s">
        <v>478</v>
      </c>
      <c r="H53" s="120"/>
    </row>
    <row r="54" spans="1:8" ht="28.5">
      <c r="A54" s="172"/>
      <c r="B54" s="116"/>
      <c r="C54" s="116" t="str">
        <f t="shared" si="4"/>
        <v>2.2.4</v>
      </c>
      <c r="D54" s="93" t="s">
        <v>126</v>
      </c>
      <c r="E54" s="93" t="s">
        <v>127</v>
      </c>
      <c r="F54" s="5">
        <f t="shared" si="2"/>
        <v>5</v>
      </c>
      <c r="G54" s="84" t="s">
        <v>479</v>
      </c>
      <c r="H54" s="120"/>
    </row>
    <row r="55" spans="1:8" ht="72">
      <c r="A55" s="172"/>
      <c r="B55" s="116"/>
      <c r="C55" s="116" t="str">
        <f t="shared" si="4"/>
        <v>2.2.5</v>
      </c>
      <c r="D55" s="93" t="s">
        <v>128</v>
      </c>
      <c r="E55" s="93" t="s">
        <v>129</v>
      </c>
      <c r="F55" s="5">
        <f t="shared" si="2"/>
        <v>5</v>
      </c>
      <c r="G55" s="84" t="s">
        <v>480</v>
      </c>
      <c r="H55" s="120"/>
    </row>
    <row r="56" spans="1:8" ht="86.25">
      <c r="A56" s="172"/>
      <c r="B56" s="116"/>
      <c r="C56" s="116" t="str">
        <f t="shared" si="4"/>
        <v>2.2.6</v>
      </c>
      <c r="D56" s="93" t="s">
        <v>130</v>
      </c>
      <c r="E56" s="93" t="s">
        <v>131</v>
      </c>
      <c r="F56" s="5">
        <f t="shared" si="2"/>
        <v>5</v>
      </c>
      <c r="G56" s="84" t="s">
        <v>481</v>
      </c>
      <c r="H56" s="120"/>
    </row>
    <row r="57" spans="1:8" ht="42.75">
      <c r="A57" s="172"/>
      <c r="B57" s="116"/>
      <c r="C57" s="116" t="str">
        <f t="shared" si="4"/>
        <v>2.2.7</v>
      </c>
      <c r="D57" s="93" t="s">
        <v>132</v>
      </c>
      <c r="E57" s="93" t="s">
        <v>133</v>
      </c>
      <c r="F57" s="5">
        <f t="shared" si="2"/>
        <v>5</v>
      </c>
      <c r="G57" s="84" t="s">
        <v>482</v>
      </c>
      <c r="H57" s="120"/>
    </row>
    <row r="58" spans="1:8" ht="86.25">
      <c r="A58" s="130"/>
      <c r="B58" s="139">
        <f>+D58</f>
        <v>2.3</v>
      </c>
      <c r="C58" s="139"/>
      <c r="D58" s="52">
        <v>2.3</v>
      </c>
      <c r="E58" s="52" t="s">
        <v>51</v>
      </c>
      <c r="F58" s="150">
        <f t="shared" si="2"/>
        <v>3</v>
      </c>
      <c r="G58" s="161" t="s">
        <v>483</v>
      </c>
      <c r="H58" s="120"/>
    </row>
    <row r="59" spans="1:8" ht="42.75">
      <c r="A59" s="172"/>
      <c r="B59" s="116"/>
      <c r="C59" s="116" t="str">
        <f>+D59</f>
        <v>2.3.1</v>
      </c>
      <c r="D59" s="93" t="s">
        <v>134</v>
      </c>
      <c r="E59" s="93" t="s">
        <v>135</v>
      </c>
      <c r="F59" s="5">
        <f t="shared" si="2"/>
        <v>5</v>
      </c>
      <c r="G59" s="84" t="s">
        <v>484</v>
      </c>
      <c r="H59" s="120"/>
    </row>
    <row r="60" spans="1:8" ht="28.5">
      <c r="A60" s="172"/>
      <c r="B60" s="116"/>
      <c r="C60" s="116" t="str">
        <f>+D60</f>
        <v>2.3.2</v>
      </c>
      <c r="D60" s="93" t="s">
        <v>136</v>
      </c>
      <c r="E60" s="93" t="s">
        <v>137</v>
      </c>
      <c r="F60" s="5">
        <f t="shared" si="2"/>
        <v>5</v>
      </c>
      <c r="G60" s="84" t="s">
        <v>485</v>
      </c>
      <c r="H60" s="120"/>
    </row>
    <row r="61" spans="1:8" ht="42.75">
      <c r="A61" s="172"/>
      <c r="B61" s="116"/>
      <c r="C61" s="116" t="str">
        <f>+D61</f>
        <v>2.3.3</v>
      </c>
      <c r="D61" s="93" t="s">
        <v>138</v>
      </c>
      <c r="E61" s="93" t="s">
        <v>139</v>
      </c>
      <c r="F61" s="5">
        <f t="shared" si="2"/>
        <v>5</v>
      </c>
      <c r="G61" s="84" t="s">
        <v>486</v>
      </c>
      <c r="H61" s="120"/>
    </row>
    <row r="62" spans="1:8" ht="72">
      <c r="A62" s="172"/>
      <c r="B62" s="116"/>
      <c r="C62" s="116" t="str">
        <f>+D62</f>
        <v>2.3.4</v>
      </c>
      <c r="D62" s="93" t="s">
        <v>140</v>
      </c>
      <c r="E62" s="93" t="s">
        <v>141</v>
      </c>
      <c r="F62" s="5">
        <f t="shared" si="2"/>
        <v>5</v>
      </c>
      <c r="G62" s="84" t="s">
        <v>487</v>
      </c>
      <c r="H62" s="120"/>
    </row>
    <row r="63" spans="1:8" ht="57">
      <c r="A63" s="172"/>
      <c r="B63" s="116"/>
      <c r="C63" s="116" t="str">
        <f>+D63</f>
        <v>2.3.5</v>
      </c>
      <c r="D63" s="93" t="s">
        <v>142</v>
      </c>
      <c r="E63" s="93" t="s">
        <v>143</v>
      </c>
      <c r="F63" s="5">
        <f t="shared" si="2"/>
        <v>5</v>
      </c>
      <c r="G63" s="84" t="s">
        <v>488</v>
      </c>
      <c r="H63" s="120"/>
    </row>
    <row r="64" spans="1:8" ht="42.75">
      <c r="A64" s="130"/>
      <c r="B64" s="139">
        <f>+D64</f>
        <v>2.4</v>
      </c>
      <c r="C64" s="139"/>
      <c r="D64" s="52">
        <v>2.4</v>
      </c>
      <c r="E64" s="52" t="s">
        <v>54</v>
      </c>
      <c r="F64" s="150">
        <f t="shared" si="2"/>
        <v>3</v>
      </c>
      <c r="G64" s="161" t="s">
        <v>489</v>
      </c>
      <c r="H64" s="120"/>
    </row>
    <row r="65" spans="1:8" ht="86.25">
      <c r="A65" s="172"/>
      <c r="B65" s="116"/>
      <c r="C65" s="116" t="str">
        <f>+D65</f>
        <v>2.4.1</v>
      </c>
      <c r="D65" s="93" t="s">
        <v>144</v>
      </c>
      <c r="E65" s="93" t="s">
        <v>145</v>
      </c>
      <c r="F65" s="5">
        <f t="shared" si="2"/>
        <v>5</v>
      </c>
      <c r="G65" s="84" t="s">
        <v>490</v>
      </c>
      <c r="H65" s="120"/>
    </row>
    <row r="66" spans="1:8" ht="72">
      <c r="A66" s="172"/>
      <c r="B66" s="116"/>
      <c r="C66" s="116" t="str">
        <f>+D66</f>
        <v>2.4.2</v>
      </c>
      <c r="D66" s="93" t="s">
        <v>146</v>
      </c>
      <c r="E66" s="93" t="s">
        <v>147</v>
      </c>
      <c r="F66" s="5">
        <f t="shared" si="2"/>
        <v>5</v>
      </c>
      <c r="G66" s="84" t="s">
        <v>491</v>
      </c>
      <c r="H66" s="120"/>
    </row>
    <row r="67" spans="1:8" ht="28.5">
      <c r="A67" s="172"/>
      <c r="B67" s="116"/>
      <c r="C67" s="116" t="str">
        <f>+D67</f>
        <v>2.4.3</v>
      </c>
      <c r="D67" s="93" t="s">
        <v>148</v>
      </c>
      <c r="E67" s="93" t="s">
        <v>149</v>
      </c>
      <c r="F67" s="5">
        <f aca="true" t="shared" si="5" ref="F67:F98">LEN(D67)</f>
        <v>5</v>
      </c>
      <c r="G67" s="84" t="s">
        <v>492</v>
      </c>
      <c r="H67" s="120"/>
    </row>
    <row r="68" spans="1:8" ht="42.75">
      <c r="A68" s="172"/>
      <c r="B68" s="116"/>
      <c r="C68" s="116" t="str">
        <f>+D68</f>
        <v>2.4.4</v>
      </c>
      <c r="D68" s="93" t="s">
        <v>150</v>
      </c>
      <c r="E68" s="93" t="s">
        <v>151</v>
      </c>
      <c r="F68" s="5">
        <f t="shared" si="5"/>
        <v>5</v>
      </c>
      <c r="G68" s="84" t="s">
        <v>493</v>
      </c>
      <c r="H68" s="120"/>
    </row>
    <row r="69" spans="1:8" ht="57">
      <c r="A69" s="130"/>
      <c r="B69" s="139">
        <f>+D69</f>
        <v>2.5</v>
      </c>
      <c r="C69" s="139"/>
      <c r="D69" s="52">
        <v>2.5</v>
      </c>
      <c r="E69" s="52" t="s">
        <v>57</v>
      </c>
      <c r="F69" s="150">
        <f t="shared" si="5"/>
        <v>3</v>
      </c>
      <c r="G69" s="161" t="s">
        <v>494</v>
      </c>
      <c r="H69" s="120"/>
    </row>
    <row r="70" spans="1:8" ht="42.75">
      <c r="A70" s="172"/>
      <c r="B70" s="116"/>
      <c r="C70" s="116" t="str">
        <f aca="true" t="shared" si="6" ref="C70:C75">+D70</f>
        <v>2.5.1</v>
      </c>
      <c r="D70" s="93" t="s">
        <v>152</v>
      </c>
      <c r="E70" s="93" t="s">
        <v>153</v>
      </c>
      <c r="F70" s="5">
        <f t="shared" si="5"/>
        <v>5</v>
      </c>
      <c r="G70" s="84" t="s">
        <v>495</v>
      </c>
      <c r="H70" s="120"/>
    </row>
    <row r="71" spans="1:8" ht="42.75">
      <c r="A71" s="172"/>
      <c r="B71" s="116"/>
      <c r="C71" s="116" t="str">
        <f t="shared" si="6"/>
        <v>2.5.2</v>
      </c>
      <c r="D71" s="93" t="s">
        <v>154</v>
      </c>
      <c r="E71" s="93" t="s">
        <v>155</v>
      </c>
      <c r="F71" s="5">
        <f t="shared" si="5"/>
        <v>5</v>
      </c>
      <c r="G71" s="84" t="s">
        <v>496</v>
      </c>
      <c r="H71" s="120"/>
    </row>
    <row r="72" spans="1:8" ht="42.75">
      <c r="A72" s="172"/>
      <c r="B72" s="116"/>
      <c r="C72" s="116" t="str">
        <f t="shared" si="6"/>
        <v>2.5.3</v>
      </c>
      <c r="D72" s="93" t="s">
        <v>156</v>
      </c>
      <c r="E72" s="93" t="s">
        <v>157</v>
      </c>
      <c r="F72" s="5">
        <f t="shared" si="5"/>
        <v>5</v>
      </c>
      <c r="G72" s="84" t="s">
        <v>497</v>
      </c>
      <c r="H72" s="120"/>
    </row>
    <row r="73" spans="1:8" ht="42.75">
      <c r="A73" s="172"/>
      <c r="B73" s="116"/>
      <c r="C73" s="116" t="str">
        <f t="shared" si="6"/>
        <v>2.5.4</v>
      </c>
      <c r="D73" s="93" t="s">
        <v>158</v>
      </c>
      <c r="E73" s="93" t="s">
        <v>159</v>
      </c>
      <c r="F73" s="5">
        <f t="shared" si="5"/>
        <v>5</v>
      </c>
      <c r="G73" s="84" t="s">
        <v>498</v>
      </c>
      <c r="H73" s="120"/>
    </row>
    <row r="74" spans="1:8" ht="42.75">
      <c r="A74" s="172"/>
      <c r="B74" s="116"/>
      <c r="C74" s="116" t="str">
        <f t="shared" si="6"/>
        <v>2.5.5</v>
      </c>
      <c r="D74" s="93" t="s">
        <v>160</v>
      </c>
      <c r="E74" s="93" t="s">
        <v>161</v>
      </c>
      <c r="F74" s="5">
        <f t="shared" si="5"/>
        <v>5</v>
      </c>
      <c r="G74" s="84" t="s">
        <v>499</v>
      </c>
      <c r="H74" s="120"/>
    </row>
    <row r="75" spans="1:8" ht="100.5">
      <c r="A75" s="172"/>
      <c r="B75" s="116"/>
      <c r="C75" s="116" t="str">
        <f t="shared" si="6"/>
        <v>2.5.6</v>
      </c>
      <c r="D75" s="93" t="s">
        <v>162</v>
      </c>
      <c r="E75" s="93" t="s">
        <v>163</v>
      </c>
      <c r="F75" s="5">
        <f t="shared" si="5"/>
        <v>5</v>
      </c>
      <c r="G75" s="84" t="s">
        <v>500</v>
      </c>
      <c r="H75" s="120"/>
    </row>
    <row r="76" spans="1:8" ht="86.25">
      <c r="A76" s="130"/>
      <c r="B76" s="139">
        <f>+D76</f>
        <v>2.6</v>
      </c>
      <c r="C76" s="139"/>
      <c r="D76" s="52">
        <v>2.6</v>
      </c>
      <c r="E76" s="52" t="s">
        <v>60</v>
      </c>
      <c r="F76" s="150">
        <f t="shared" si="5"/>
        <v>3</v>
      </c>
      <c r="G76" s="161" t="s">
        <v>501</v>
      </c>
      <c r="H76" s="120"/>
    </row>
    <row r="77" spans="1:8" ht="28.5">
      <c r="A77" s="172"/>
      <c r="B77" s="116"/>
      <c r="C77" s="116" t="str">
        <f aca="true" t="shared" si="7" ref="C77:C85">+D77</f>
        <v>2.6.1</v>
      </c>
      <c r="D77" s="93" t="s">
        <v>164</v>
      </c>
      <c r="E77" s="93" t="s">
        <v>165</v>
      </c>
      <c r="F77" s="5">
        <f t="shared" si="5"/>
        <v>5</v>
      </c>
      <c r="G77" s="84" t="s">
        <v>502</v>
      </c>
      <c r="H77" s="120"/>
    </row>
    <row r="78" spans="1:8" ht="28.5">
      <c r="A78" s="172"/>
      <c r="B78" s="116"/>
      <c r="C78" s="116" t="str">
        <f t="shared" si="7"/>
        <v>2.6.2</v>
      </c>
      <c r="D78" s="93" t="s">
        <v>166</v>
      </c>
      <c r="E78" s="93" t="s">
        <v>167</v>
      </c>
      <c r="F78" s="5">
        <f t="shared" si="5"/>
        <v>5</v>
      </c>
      <c r="G78" s="84" t="s">
        <v>503</v>
      </c>
      <c r="H78" s="120"/>
    </row>
    <row r="79" spans="1:8" ht="86.25">
      <c r="A79" s="172"/>
      <c r="B79" s="116"/>
      <c r="C79" s="116" t="str">
        <f t="shared" si="7"/>
        <v>2.6.3</v>
      </c>
      <c r="D79" s="93" t="s">
        <v>168</v>
      </c>
      <c r="E79" s="93" t="s">
        <v>169</v>
      </c>
      <c r="F79" s="5">
        <f t="shared" si="5"/>
        <v>5</v>
      </c>
      <c r="G79" s="84" t="s">
        <v>504</v>
      </c>
      <c r="H79" s="120"/>
    </row>
    <row r="80" spans="1:8" ht="42.75">
      <c r="A80" s="172"/>
      <c r="B80" s="116"/>
      <c r="C80" s="116" t="str">
        <f t="shared" si="7"/>
        <v>2.6.4</v>
      </c>
      <c r="D80" s="93" t="s">
        <v>170</v>
      </c>
      <c r="E80" s="93" t="s">
        <v>171</v>
      </c>
      <c r="F80" s="5">
        <f t="shared" si="5"/>
        <v>5</v>
      </c>
      <c r="G80" s="84" t="s">
        <v>505</v>
      </c>
      <c r="H80" s="120"/>
    </row>
    <row r="81" spans="1:8" ht="42.75">
      <c r="A81" s="172"/>
      <c r="B81" s="116"/>
      <c r="C81" s="116" t="str">
        <f t="shared" si="7"/>
        <v>2.6.5</v>
      </c>
      <c r="D81" s="93" t="s">
        <v>172</v>
      </c>
      <c r="E81" s="93" t="s">
        <v>173</v>
      </c>
      <c r="F81" s="5">
        <f t="shared" si="5"/>
        <v>5</v>
      </c>
      <c r="G81" s="84" t="s">
        <v>506</v>
      </c>
      <c r="H81" s="120"/>
    </row>
    <row r="82" spans="1:8" ht="86.25">
      <c r="A82" s="172"/>
      <c r="B82" s="116"/>
      <c r="C82" s="116" t="str">
        <f t="shared" si="7"/>
        <v>2.6.6</v>
      </c>
      <c r="D82" s="93" t="s">
        <v>174</v>
      </c>
      <c r="E82" s="93" t="s">
        <v>175</v>
      </c>
      <c r="F82" s="5">
        <f t="shared" si="5"/>
        <v>5</v>
      </c>
      <c r="G82" s="84" t="s">
        <v>507</v>
      </c>
      <c r="H82" s="120"/>
    </row>
    <row r="83" spans="1:8" ht="14.25">
      <c r="A83" s="172"/>
      <c r="B83" s="116"/>
      <c r="C83" s="116" t="str">
        <f t="shared" si="7"/>
        <v>2.6.7</v>
      </c>
      <c r="D83" s="93" t="s">
        <v>176</v>
      </c>
      <c r="E83" s="93" t="s">
        <v>177</v>
      </c>
      <c r="F83" s="5">
        <f t="shared" si="5"/>
        <v>5</v>
      </c>
      <c r="G83" s="84" t="s">
        <v>508</v>
      </c>
      <c r="H83" s="120"/>
    </row>
    <row r="84" spans="1:8" ht="42.75">
      <c r="A84" s="172"/>
      <c r="B84" s="116"/>
      <c r="C84" s="116" t="str">
        <f t="shared" si="7"/>
        <v>2.6.8</v>
      </c>
      <c r="D84" s="93" t="s">
        <v>178</v>
      </c>
      <c r="E84" s="93" t="s">
        <v>179</v>
      </c>
      <c r="F84" s="5">
        <f t="shared" si="5"/>
        <v>5</v>
      </c>
      <c r="G84" s="84" t="s">
        <v>509</v>
      </c>
      <c r="H84" s="120"/>
    </row>
    <row r="85" spans="1:8" ht="86.25">
      <c r="A85" s="172"/>
      <c r="B85" s="116"/>
      <c r="C85" s="116" t="str">
        <f t="shared" si="7"/>
        <v>2.6.9</v>
      </c>
      <c r="D85" s="93" t="s">
        <v>180</v>
      </c>
      <c r="E85" s="93" t="s">
        <v>181</v>
      </c>
      <c r="F85" s="5">
        <f t="shared" si="5"/>
        <v>5</v>
      </c>
      <c r="G85" s="84" t="s">
        <v>510</v>
      </c>
      <c r="H85" s="120"/>
    </row>
    <row r="86" spans="1:8" ht="14.25">
      <c r="A86" s="130"/>
      <c r="B86" s="139">
        <f>+D86</f>
        <v>2.7</v>
      </c>
      <c r="C86" s="139"/>
      <c r="D86" s="52">
        <v>2.7</v>
      </c>
      <c r="E86" s="52" t="s">
        <v>63</v>
      </c>
      <c r="F86" s="150">
        <f t="shared" si="5"/>
        <v>3</v>
      </c>
      <c r="G86" s="161" t="s">
        <v>511</v>
      </c>
      <c r="H86" s="120"/>
    </row>
    <row r="87" spans="1:8" ht="14.25">
      <c r="A87" s="172"/>
      <c r="B87" s="116"/>
      <c r="C87" s="116" t="str">
        <f>+D87</f>
        <v>2.7.1</v>
      </c>
      <c r="D87" s="93" t="s">
        <v>182</v>
      </c>
      <c r="E87" s="93" t="s">
        <v>183</v>
      </c>
      <c r="F87" s="5">
        <f t="shared" si="5"/>
        <v>5</v>
      </c>
      <c r="G87" s="84" t="s">
        <v>512</v>
      </c>
      <c r="H87" s="120"/>
    </row>
    <row r="88" spans="1:8" ht="57">
      <c r="A88" s="62">
        <f>+D88</f>
        <v>3</v>
      </c>
      <c r="B88" s="159"/>
      <c r="C88" s="159"/>
      <c r="D88" s="48">
        <v>3</v>
      </c>
      <c r="E88" s="159" t="s">
        <v>17</v>
      </c>
      <c r="F88" s="32">
        <f t="shared" si="5"/>
        <v>1</v>
      </c>
      <c r="G88" s="79" t="s">
        <v>513</v>
      </c>
      <c r="H88" s="120"/>
    </row>
    <row r="89" spans="1:8" ht="129">
      <c r="A89" s="130"/>
      <c r="B89" s="139">
        <f>+D89</f>
        <v>3.1</v>
      </c>
      <c r="C89" s="139"/>
      <c r="D89" s="52">
        <v>3.1</v>
      </c>
      <c r="E89" s="52" t="s">
        <v>66</v>
      </c>
      <c r="F89" s="150">
        <f t="shared" si="5"/>
        <v>3</v>
      </c>
      <c r="G89" s="161" t="s">
        <v>514</v>
      </c>
      <c r="H89" s="120"/>
    </row>
    <row r="90" spans="1:8" ht="86.25">
      <c r="A90" s="172"/>
      <c r="B90" s="116"/>
      <c r="C90" s="116" t="str">
        <f>+D90</f>
        <v>3.1.1</v>
      </c>
      <c r="D90" s="93" t="s">
        <v>184</v>
      </c>
      <c r="E90" s="93" t="s">
        <v>185</v>
      </c>
      <c r="F90" s="5">
        <f t="shared" si="5"/>
        <v>5</v>
      </c>
      <c r="G90" s="84" t="s">
        <v>515</v>
      </c>
      <c r="H90" s="120"/>
    </row>
    <row r="91" spans="1:8" ht="100.5">
      <c r="A91" s="172"/>
      <c r="B91" s="116"/>
      <c r="C91" s="116" t="str">
        <f>+D91</f>
        <v>3.1.2</v>
      </c>
      <c r="D91" s="93" t="s">
        <v>186</v>
      </c>
      <c r="E91" s="93" t="s">
        <v>187</v>
      </c>
      <c r="F91" s="5">
        <f t="shared" si="5"/>
        <v>5</v>
      </c>
      <c r="G91" s="84" t="s">
        <v>516</v>
      </c>
      <c r="H91" s="120"/>
    </row>
    <row r="92" spans="1:8" ht="42.75">
      <c r="A92" s="130"/>
      <c r="B92" s="139">
        <f>+D92</f>
        <v>3.2</v>
      </c>
      <c r="C92" s="139"/>
      <c r="D92" s="52">
        <v>3.2</v>
      </c>
      <c r="E92" s="52" t="s">
        <v>69</v>
      </c>
      <c r="F92" s="150">
        <f t="shared" si="5"/>
        <v>3</v>
      </c>
      <c r="G92" s="161" t="s">
        <v>517</v>
      </c>
      <c r="H92" s="120"/>
    </row>
    <row r="93" spans="1:8" ht="42.75">
      <c r="A93" s="172"/>
      <c r="B93" s="116"/>
      <c r="C93" s="116" t="str">
        <f aca="true" t="shared" si="8" ref="C93:C98">+D93</f>
        <v>3.2.1</v>
      </c>
      <c r="D93" s="93" t="s">
        <v>188</v>
      </c>
      <c r="E93" s="93" t="s">
        <v>189</v>
      </c>
      <c r="F93" s="5">
        <f t="shared" si="5"/>
        <v>5</v>
      </c>
      <c r="G93" s="84" t="s">
        <v>518</v>
      </c>
      <c r="H93" s="120"/>
    </row>
    <row r="94" spans="1:8" ht="72">
      <c r="A94" s="172"/>
      <c r="B94" s="116"/>
      <c r="C94" s="116" t="str">
        <f t="shared" si="8"/>
        <v>3.2.2</v>
      </c>
      <c r="D94" s="93" t="s">
        <v>190</v>
      </c>
      <c r="E94" s="93" t="s">
        <v>191</v>
      </c>
      <c r="F94" s="5">
        <f t="shared" si="5"/>
        <v>5</v>
      </c>
      <c r="G94" s="84" t="s">
        <v>519</v>
      </c>
      <c r="H94" s="120"/>
    </row>
    <row r="95" spans="1:8" ht="86.25">
      <c r="A95" s="172"/>
      <c r="B95" s="116"/>
      <c r="C95" s="116" t="str">
        <f t="shared" si="8"/>
        <v>3.2.3</v>
      </c>
      <c r="D95" s="93" t="s">
        <v>192</v>
      </c>
      <c r="E95" s="93" t="s">
        <v>193</v>
      </c>
      <c r="F95" s="5">
        <f t="shared" si="5"/>
        <v>5</v>
      </c>
      <c r="G95" s="84" t="s">
        <v>520</v>
      </c>
      <c r="H95" s="120"/>
    </row>
    <row r="96" spans="1:8" ht="42.75">
      <c r="A96" s="172"/>
      <c r="B96" s="116"/>
      <c r="C96" s="116" t="str">
        <f t="shared" si="8"/>
        <v>3.2.4</v>
      </c>
      <c r="D96" s="93" t="s">
        <v>194</v>
      </c>
      <c r="E96" s="93" t="s">
        <v>195</v>
      </c>
      <c r="F96" s="5">
        <f t="shared" si="5"/>
        <v>5</v>
      </c>
      <c r="G96" s="84" t="s">
        <v>521</v>
      </c>
      <c r="H96" s="120"/>
    </row>
    <row r="97" spans="1:8" ht="14.25">
      <c r="A97" s="172"/>
      <c r="B97" s="116"/>
      <c r="C97" s="116" t="str">
        <f t="shared" si="8"/>
        <v>3.2.5</v>
      </c>
      <c r="D97" s="93" t="s">
        <v>196</v>
      </c>
      <c r="E97" s="93" t="s">
        <v>197</v>
      </c>
      <c r="F97" s="5">
        <f t="shared" si="5"/>
        <v>5</v>
      </c>
      <c r="G97" s="84" t="s">
        <v>522</v>
      </c>
      <c r="H97" s="120"/>
    </row>
    <row r="98" spans="1:8" ht="14.25">
      <c r="A98" s="172"/>
      <c r="B98" s="116"/>
      <c r="C98" s="116" t="str">
        <f t="shared" si="8"/>
        <v>3.2.6</v>
      </c>
      <c r="D98" s="93" t="s">
        <v>198</v>
      </c>
      <c r="E98" s="93" t="s">
        <v>199</v>
      </c>
      <c r="F98" s="5">
        <f t="shared" si="5"/>
        <v>5</v>
      </c>
      <c r="G98" s="84" t="s">
        <v>523</v>
      </c>
      <c r="H98" s="120"/>
    </row>
    <row r="99" spans="1:8" ht="42.75">
      <c r="A99" s="130"/>
      <c r="B99" s="139">
        <f>+D99</f>
        <v>3.3</v>
      </c>
      <c r="C99" s="139"/>
      <c r="D99" s="52">
        <v>3.3</v>
      </c>
      <c r="E99" s="52" t="s">
        <v>72</v>
      </c>
      <c r="F99" s="150">
        <f aca="true" t="shared" si="9" ref="F99:F130">LEN(D99)</f>
        <v>3</v>
      </c>
      <c r="G99" s="161" t="s">
        <v>524</v>
      </c>
      <c r="H99" s="120"/>
    </row>
    <row r="100" spans="1:8" ht="100.5">
      <c r="A100" s="172"/>
      <c r="B100" s="116"/>
      <c r="C100" s="116" t="str">
        <f aca="true" t="shared" si="10" ref="C100:C105">+D100</f>
        <v>3.3.1</v>
      </c>
      <c r="D100" s="93" t="s">
        <v>200</v>
      </c>
      <c r="E100" s="93" t="s">
        <v>201</v>
      </c>
      <c r="F100" s="5">
        <f t="shared" si="9"/>
        <v>5</v>
      </c>
      <c r="G100" s="84" t="s">
        <v>525</v>
      </c>
      <c r="H100" s="120"/>
    </row>
    <row r="101" spans="1:8" ht="72">
      <c r="A101" s="172"/>
      <c r="B101" s="116"/>
      <c r="C101" s="116" t="str">
        <f t="shared" si="10"/>
        <v>3.3.2</v>
      </c>
      <c r="D101" s="93" t="s">
        <v>202</v>
      </c>
      <c r="E101" s="93" t="s">
        <v>203</v>
      </c>
      <c r="F101" s="5">
        <f t="shared" si="9"/>
        <v>5</v>
      </c>
      <c r="G101" s="84" t="s">
        <v>526</v>
      </c>
      <c r="H101" s="120"/>
    </row>
    <row r="102" spans="1:8" ht="86.25">
      <c r="A102" s="172"/>
      <c r="B102" s="116"/>
      <c r="C102" s="116" t="str">
        <f t="shared" si="10"/>
        <v>3.3.3</v>
      </c>
      <c r="D102" s="93" t="s">
        <v>204</v>
      </c>
      <c r="E102" s="93" t="s">
        <v>205</v>
      </c>
      <c r="F102" s="5">
        <f t="shared" si="9"/>
        <v>5</v>
      </c>
      <c r="G102" s="84" t="s">
        <v>527</v>
      </c>
      <c r="H102" s="120"/>
    </row>
    <row r="103" spans="1:8" ht="57">
      <c r="A103" s="172"/>
      <c r="B103" s="116"/>
      <c r="C103" s="116" t="str">
        <f t="shared" si="10"/>
        <v>3.3.4</v>
      </c>
      <c r="D103" s="93" t="s">
        <v>206</v>
      </c>
      <c r="E103" s="93" t="s">
        <v>207</v>
      </c>
      <c r="F103" s="5">
        <f t="shared" si="9"/>
        <v>5</v>
      </c>
      <c r="G103" s="84" t="s">
        <v>528</v>
      </c>
      <c r="H103" s="120"/>
    </row>
    <row r="104" spans="1:8" ht="57">
      <c r="A104" s="172"/>
      <c r="B104" s="116"/>
      <c r="C104" s="116" t="str">
        <f t="shared" si="10"/>
        <v>3.3.5</v>
      </c>
      <c r="D104" s="93" t="s">
        <v>208</v>
      </c>
      <c r="E104" s="93" t="s">
        <v>209</v>
      </c>
      <c r="F104" s="5">
        <f t="shared" si="9"/>
        <v>5</v>
      </c>
      <c r="G104" s="84" t="s">
        <v>529</v>
      </c>
      <c r="H104" s="120"/>
    </row>
    <row r="105" spans="1:8" ht="72">
      <c r="A105" s="172"/>
      <c r="B105" s="116"/>
      <c r="C105" s="116" t="str">
        <f t="shared" si="10"/>
        <v>3.3.6</v>
      </c>
      <c r="D105" s="93" t="s">
        <v>210</v>
      </c>
      <c r="E105" s="93" t="s">
        <v>211</v>
      </c>
      <c r="F105" s="5">
        <f t="shared" si="9"/>
        <v>5</v>
      </c>
      <c r="G105" s="84" t="s">
        <v>530</v>
      </c>
      <c r="H105" s="120"/>
    </row>
    <row r="106" spans="1:8" ht="72">
      <c r="A106" s="130"/>
      <c r="B106" s="139">
        <f>+D106</f>
        <v>3.4</v>
      </c>
      <c r="C106" s="139"/>
      <c r="D106" s="52">
        <v>3.4</v>
      </c>
      <c r="E106" s="52" t="s">
        <v>75</v>
      </c>
      <c r="F106" s="150">
        <f t="shared" si="9"/>
        <v>3</v>
      </c>
      <c r="G106" s="161" t="s">
        <v>531</v>
      </c>
      <c r="H106" s="120"/>
    </row>
    <row r="107" spans="1:8" ht="72">
      <c r="A107" s="172"/>
      <c r="B107" s="116"/>
      <c r="C107" s="116" t="str">
        <f>+D107</f>
        <v>3.4.1</v>
      </c>
      <c r="D107" s="93" t="s">
        <v>212</v>
      </c>
      <c r="E107" s="93" t="s">
        <v>213</v>
      </c>
      <c r="F107" s="5">
        <f t="shared" si="9"/>
        <v>5</v>
      </c>
      <c r="G107" s="84" t="s">
        <v>532</v>
      </c>
      <c r="H107" s="120"/>
    </row>
    <row r="108" spans="1:8" ht="42.75">
      <c r="A108" s="172"/>
      <c r="B108" s="116"/>
      <c r="C108" s="116" t="str">
        <f>+D108</f>
        <v>3.4.2</v>
      </c>
      <c r="D108" s="93" t="s">
        <v>214</v>
      </c>
      <c r="E108" s="93" t="s">
        <v>215</v>
      </c>
      <c r="F108" s="5">
        <f t="shared" si="9"/>
        <v>5</v>
      </c>
      <c r="G108" s="84" t="s">
        <v>533</v>
      </c>
      <c r="H108" s="120"/>
    </row>
    <row r="109" spans="1:8" ht="28.5">
      <c r="A109" s="172"/>
      <c r="B109" s="116"/>
      <c r="C109" s="116" t="str">
        <f>+D109</f>
        <v>3.4.3</v>
      </c>
      <c r="D109" s="93" t="s">
        <v>216</v>
      </c>
      <c r="E109" s="93" t="s">
        <v>217</v>
      </c>
      <c r="F109" s="5">
        <f t="shared" si="9"/>
        <v>5</v>
      </c>
      <c r="G109" s="84" t="s">
        <v>534</v>
      </c>
      <c r="H109" s="120"/>
    </row>
    <row r="110" spans="1:8" ht="42.75">
      <c r="A110" s="130"/>
      <c r="B110" s="139">
        <f>+D110</f>
        <v>3.5</v>
      </c>
      <c r="C110" s="139"/>
      <c r="D110" s="52">
        <v>3.5</v>
      </c>
      <c r="E110" s="52" t="s">
        <v>78</v>
      </c>
      <c r="F110" s="150">
        <f t="shared" si="9"/>
        <v>3</v>
      </c>
      <c r="G110" s="161" t="s">
        <v>535</v>
      </c>
      <c r="H110" s="120"/>
    </row>
    <row r="111" spans="1:8" ht="86.25">
      <c r="A111" s="172"/>
      <c r="B111" s="116"/>
      <c r="C111" s="116" t="str">
        <f aca="true" t="shared" si="11" ref="C111:C116">+D111</f>
        <v>3.5.1</v>
      </c>
      <c r="D111" s="93" t="s">
        <v>218</v>
      </c>
      <c r="E111" s="93" t="s">
        <v>219</v>
      </c>
      <c r="F111" s="5">
        <f t="shared" si="9"/>
        <v>5</v>
      </c>
      <c r="G111" s="84" t="s">
        <v>536</v>
      </c>
      <c r="H111" s="120"/>
    </row>
    <row r="112" spans="1:8" ht="72">
      <c r="A112" s="172"/>
      <c r="B112" s="116"/>
      <c r="C112" s="116" t="str">
        <f t="shared" si="11"/>
        <v>3.5.2</v>
      </c>
      <c r="D112" s="93" t="s">
        <v>220</v>
      </c>
      <c r="E112" s="93" t="s">
        <v>221</v>
      </c>
      <c r="F112" s="5">
        <f t="shared" si="9"/>
        <v>5</v>
      </c>
      <c r="G112" s="84" t="s">
        <v>537</v>
      </c>
      <c r="H112" s="120"/>
    </row>
    <row r="113" spans="1:8" ht="57">
      <c r="A113" s="172"/>
      <c r="B113" s="116"/>
      <c r="C113" s="116" t="str">
        <f t="shared" si="11"/>
        <v>3.5.3</v>
      </c>
      <c r="D113" s="93" t="s">
        <v>222</v>
      </c>
      <c r="E113" s="93" t="s">
        <v>223</v>
      </c>
      <c r="F113" s="5">
        <f t="shared" si="9"/>
        <v>5</v>
      </c>
      <c r="G113" s="84" t="s">
        <v>538</v>
      </c>
      <c r="H113" s="120"/>
    </row>
    <row r="114" spans="1:8" ht="72">
      <c r="A114" s="172"/>
      <c r="B114" s="116"/>
      <c r="C114" s="116" t="str">
        <f t="shared" si="11"/>
        <v>3.5.4</v>
      </c>
      <c r="D114" s="93" t="s">
        <v>224</v>
      </c>
      <c r="E114" s="93" t="s">
        <v>225</v>
      </c>
      <c r="F114" s="5">
        <f t="shared" si="9"/>
        <v>5</v>
      </c>
      <c r="G114" s="84" t="s">
        <v>539</v>
      </c>
      <c r="H114" s="120"/>
    </row>
    <row r="115" spans="1:8" ht="57">
      <c r="A115" s="172"/>
      <c r="B115" s="116"/>
      <c r="C115" s="116" t="str">
        <f t="shared" si="11"/>
        <v>3.5.5</v>
      </c>
      <c r="D115" s="93" t="s">
        <v>226</v>
      </c>
      <c r="E115" s="93" t="s">
        <v>227</v>
      </c>
      <c r="F115" s="5">
        <f t="shared" si="9"/>
        <v>5</v>
      </c>
      <c r="G115" s="84" t="s">
        <v>540</v>
      </c>
      <c r="H115" s="120"/>
    </row>
    <row r="116" spans="1:8" ht="14.25">
      <c r="A116" s="172"/>
      <c r="B116" s="116"/>
      <c r="C116" s="116" t="str">
        <f t="shared" si="11"/>
        <v>3.5.6</v>
      </c>
      <c r="D116" s="93" t="s">
        <v>228</v>
      </c>
      <c r="E116" s="93" t="s">
        <v>229</v>
      </c>
      <c r="F116" s="5">
        <f t="shared" si="9"/>
        <v>5</v>
      </c>
      <c r="G116" s="84" t="s">
        <v>541</v>
      </c>
      <c r="H116" s="120"/>
    </row>
    <row r="117" spans="1:8" ht="42.75">
      <c r="A117" s="130"/>
      <c r="B117" s="139">
        <f>+D117</f>
        <v>3.6</v>
      </c>
      <c r="C117" s="139"/>
      <c r="D117" s="52">
        <v>3.6</v>
      </c>
      <c r="E117" s="52" t="s">
        <v>81</v>
      </c>
      <c r="F117" s="150">
        <f t="shared" si="9"/>
        <v>3</v>
      </c>
      <c r="G117" s="161" t="s">
        <v>542</v>
      </c>
      <c r="H117" s="120"/>
    </row>
    <row r="118" spans="1:8" ht="57">
      <c r="A118" s="172"/>
      <c r="B118" s="116"/>
      <c r="C118" s="116" t="str">
        <f>+D118</f>
        <v>3.6.1</v>
      </c>
      <c r="D118" s="93" t="s">
        <v>230</v>
      </c>
      <c r="E118" s="93" t="s">
        <v>231</v>
      </c>
      <c r="F118" s="5">
        <f t="shared" si="9"/>
        <v>5</v>
      </c>
      <c r="G118" s="84" t="s">
        <v>543</v>
      </c>
      <c r="H118" s="120"/>
    </row>
    <row r="119" spans="1:8" ht="57">
      <c r="A119" s="130"/>
      <c r="B119" s="139">
        <f>+D119</f>
        <v>3.7</v>
      </c>
      <c r="C119" s="139"/>
      <c r="D119" s="52">
        <v>3.7</v>
      </c>
      <c r="E119" s="52" t="s">
        <v>84</v>
      </c>
      <c r="F119" s="150">
        <f t="shared" si="9"/>
        <v>3</v>
      </c>
      <c r="G119" s="161" t="s">
        <v>544</v>
      </c>
      <c r="H119" s="120"/>
    </row>
    <row r="120" spans="1:8" ht="28.5">
      <c r="A120" s="172"/>
      <c r="B120" s="116"/>
      <c r="C120" s="116" t="str">
        <f>+D120</f>
        <v>3.7.1</v>
      </c>
      <c r="D120" s="93" t="s">
        <v>232</v>
      </c>
      <c r="E120" s="93" t="s">
        <v>233</v>
      </c>
      <c r="F120" s="5">
        <f t="shared" si="9"/>
        <v>5</v>
      </c>
      <c r="G120" s="84" t="s">
        <v>545</v>
      </c>
      <c r="H120" s="120"/>
    </row>
    <row r="121" spans="1:8" ht="42.75">
      <c r="A121" s="172"/>
      <c r="B121" s="116"/>
      <c r="C121" s="116" t="str">
        <f>+D121</f>
        <v>3.7.2</v>
      </c>
      <c r="D121" s="93" t="s">
        <v>234</v>
      </c>
      <c r="E121" s="93" t="s">
        <v>235</v>
      </c>
      <c r="F121" s="5">
        <f t="shared" si="9"/>
        <v>5</v>
      </c>
      <c r="G121" s="84" t="s">
        <v>546</v>
      </c>
      <c r="H121" s="120"/>
    </row>
    <row r="122" spans="1:8" ht="28.5">
      <c r="A122" s="130"/>
      <c r="B122" s="139">
        <f>+D122</f>
        <v>3.8</v>
      </c>
      <c r="C122" s="139"/>
      <c r="D122" s="52">
        <v>3.8</v>
      </c>
      <c r="E122" s="52" t="s">
        <v>87</v>
      </c>
      <c r="F122" s="150">
        <f t="shared" si="9"/>
        <v>3</v>
      </c>
      <c r="G122" s="161" t="s">
        <v>547</v>
      </c>
      <c r="H122" s="120"/>
    </row>
    <row r="123" spans="1:8" ht="72">
      <c r="A123" s="172"/>
      <c r="B123" s="116"/>
      <c r="C123" s="116" t="str">
        <f>+D123</f>
        <v>3.8.1</v>
      </c>
      <c r="D123" s="93" t="s">
        <v>236</v>
      </c>
      <c r="E123" s="93" t="s">
        <v>237</v>
      </c>
      <c r="F123" s="5">
        <f t="shared" si="9"/>
        <v>5</v>
      </c>
      <c r="G123" s="84" t="s">
        <v>548</v>
      </c>
      <c r="H123" s="120"/>
    </row>
    <row r="124" spans="1:8" ht="86.25">
      <c r="A124" s="172"/>
      <c r="B124" s="116"/>
      <c r="C124" s="116" t="str">
        <f>+D124</f>
        <v>3.8.2</v>
      </c>
      <c r="D124" s="93" t="s">
        <v>238</v>
      </c>
      <c r="E124" s="93" t="s">
        <v>239</v>
      </c>
      <c r="F124" s="5">
        <f t="shared" si="9"/>
        <v>5</v>
      </c>
      <c r="G124" s="84" t="s">
        <v>549</v>
      </c>
      <c r="H124" s="120"/>
    </row>
    <row r="125" spans="1:8" ht="42.75">
      <c r="A125" s="172"/>
      <c r="B125" s="116"/>
      <c r="C125" s="116" t="str">
        <f>+D125</f>
        <v>3.8.3</v>
      </c>
      <c r="D125" s="93" t="s">
        <v>240</v>
      </c>
      <c r="E125" s="93" t="s">
        <v>241</v>
      </c>
      <c r="F125" s="5">
        <f t="shared" si="9"/>
        <v>5</v>
      </c>
      <c r="G125" s="84" t="s">
        <v>550</v>
      </c>
      <c r="H125" s="120"/>
    </row>
    <row r="126" spans="1:8" ht="57">
      <c r="A126" s="172"/>
      <c r="B126" s="116"/>
      <c r="C126" s="116" t="str">
        <f>+D126</f>
        <v>3.8.4</v>
      </c>
      <c r="D126" s="93" t="s">
        <v>242</v>
      </c>
      <c r="E126" s="93" t="s">
        <v>243</v>
      </c>
      <c r="F126" s="5">
        <f t="shared" si="9"/>
        <v>5</v>
      </c>
      <c r="G126" s="84" t="s">
        <v>551</v>
      </c>
      <c r="H126" s="120"/>
    </row>
    <row r="127" spans="1:8" ht="42.75">
      <c r="A127" s="130"/>
      <c r="B127" s="139">
        <f>+D127</f>
        <v>3.9</v>
      </c>
      <c r="C127" s="139"/>
      <c r="D127" s="52">
        <v>3.9</v>
      </c>
      <c r="E127" s="52" t="s">
        <v>90</v>
      </c>
      <c r="F127" s="150">
        <f t="shared" si="9"/>
        <v>3</v>
      </c>
      <c r="G127" s="161" t="s">
        <v>552</v>
      </c>
      <c r="H127" s="120"/>
    </row>
    <row r="128" spans="1:8" ht="129">
      <c r="A128" s="172"/>
      <c r="B128" s="116"/>
      <c r="C128" s="116" t="str">
        <f>+D128</f>
        <v>3.9.1</v>
      </c>
      <c r="D128" s="93" t="s">
        <v>244</v>
      </c>
      <c r="E128" s="93" t="s">
        <v>245</v>
      </c>
      <c r="F128" s="5">
        <f t="shared" si="9"/>
        <v>5</v>
      </c>
      <c r="G128" s="84" t="s">
        <v>553</v>
      </c>
      <c r="H128" s="120"/>
    </row>
    <row r="129" spans="1:8" ht="28.5">
      <c r="A129" s="172"/>
      <c r="B129" s="116"/>
      <c r="C129" s="116" t="str">
        <f>+D129</f>
        <v>3.9.2</v>
      </c>
      <c r="D129" s="93" t="s">
        <v>246</v>
      </c>
      <c r="E129" s="93" t="s">
        <v>247</v>
      </c>
      <c r="F129" s="5">
        <f t="shared" si="9"/>
        <v>5</v>
      </c>
      <c r="G129" s="84" t="s">
        <v>554</v>
      </c>
      <c r="H129" s="120"/>
    </row>
    <row r="130" spans="1:8" ht="28.5">
      <c r="A130" s="172"/>
      <c r="B130" s="116"/>
      <c r="C130" s="116" t="str">
        <f>+D130</f>
        <v>3.9.3</v>
      </c>
      <c r="D130" s="93" t="s">
        <v>248</v>
      </c>
      <c r="E130" s="93" t="s">
        <v>249</v>
      </c>
      <c r="F130" s="5">
        <f t="shared" si="9"/>
        <v>5</v>
      </c>
      <c r="G130" s="84" t="s">
        <v>555</v>
      </c>
      <c r="H130" s="120"/>
    </row>
    <row r="131" spans="1:8" ht="57">
      <c r="A131" s="62">
        <f>+D131</f>
        <v>4</v>
      </c>
      <c r="B131" s="159"/>
      <c r="C131" s="159"/>
      <c r="D131" s="48">
        <v>4</v>
      </c>
      <c r="E131" s="159" t="s">
        <v>23</v>
      </c>
      <c r="F131" s="32">
        <f aca="true" t="shared" si="12" ref="F131:F145">LEN(D131)</f>
        <v>1</v>
      </c>
      <c r="G131" s="79" t="s">
        <v>556</v>
      </c>
      <c r="H131" s="120"/>
    </row>
    <row r="132" spans="1:8" ht="57">
      <c r="A132" s="130"/>
      <c r="B132" s="139">
        <f>+D132</f>
        <v>4.1</v>
      </c>
      <c r="C132" s="139"/>
      <c r="D132" s="52">
        <v>4.1</v>
      </c>
      <c r="E132" s="52" t="s">
        <v>93</v>
      </c>
      <c r="F132" s="150">
        <f t="shared" si="12"/>
        <v>3</v>
      </c>
      <c r="G132" s="161" t="s">
        <v>557</v>
      </c>
      <c r="H132" s="120"/>
    </row>
    <row r="133" spans="1:8" ht="28.5">
      <c r="A133" s="172"/>
      <c r="B133" s="116"/>
      <c r="C133" s="116" t="str">
        <f>+D133</f>
        <v>4.1.1</v>
      </c>
      <c r="D133" s="93" t="s">
        <v>250</v>
      </c>
      <c r="E133" s="93" t="s">
        <v>251</v>
      </c>
      <c r="F133" s="5">
        <f t="shared" si="12"/>
        <v>5</v>
      </c>
      <c r="G133" s="84" t="s">
        <v>558</v>
      </c>
      <c r="H133" s="120"/>
    </row>
    <row r="134" spans="1:8" ht="28.5">
      <c r="A134" s="172"/>
      <c r="B134" s="116"/>
      <c r="C134" s="116" t="str">
        <f>+D134</f>
        <v>4.1.2</v>
      </c>
      <c r="D134" s="93" t="s">
        <v>252</v>
      </c>
      <c r="E134" s="93" t="s">
        <v>253</v>
      </c>
      <c r="F134" s="5">
        <f t="shared" si="12"/>
        <v>5</v>
      </c>
      <c r="G134" s="84" t="s">
        <v>559</v>
      </c>
      <c r="H134" s="120"/>
    </row>
    <row r="135" spans="1:8" ht="28.5">
      <c r="A135" s="130"/>
      <c r="B135" s="139">
        <f>+D135</f>
        <v>4.2</v>
      </c>
      <c r="C135" s="139"/>
      <c r="D135" s="52">
        <v>4.2</v>
      </c>
      <c r="E135" s="52" t="s">
        <v>96</v>
      </c>
      <c r="F135" s="150">
        <f t="shared" si="12"/>
        <v>3</v>
      </c>
      <c r="G135" s="161" t="s">
        <v>560</v>
      </c>
      <c r="H135" s="120"/>
    </row>
    <row r="136" spans="1:8" ht="14.25">
      <c r="A136" s="172"/>
      <c r="B136" s="116"/>
      <c r="C136" s="116" t="str">
        <f>+D136</f>
        <v>4.2.1</v>
      </c>
      <c r="D136" s="93" t="s">
        <v>254</v>
      </c>
      <c r="E136" s="93" t="s">
        <v>255</v>
      </c>
      <c r="F136" s="5">
        <f t="shared" si="12"/>
        <v>5</v>
      </c>
      <c r="G136" s="84" t="s">
        <v>561</v>
      </c>
      <c r="H136" s="120"/>
    </row>
    <row r="137" spans="1:8" ht="42.75">
      <c r="A137" s="172"/>
      <c r="B137" s="116"/>
      <c r="C137" s="116" t="str">
        <f>+D137</f>
        <v>4.2.2</v>
      </c>
      <c r="D137" s="93" t="s">
        <v>256</v>
      </c>
      <c r="E137" s="93" t="s">
        <v>257</v>
      </c>
      <c r="F137" s="5">
        <f t="shared" si="12"/>
        <v>5</v>
      </c>
      <c r="G137" s="84" t="s">
        <v>562</v>
      </c>
      <c r="H137" s="120"/>
    </row>
    <row r="138" spans="1:8" ht="42.75">
      <c r="A138" s="172"/>
      <c r="B138" s="116"/>
      <c r="C138" s="116" t="str">
        <f>+D138</f>
        <v>4.2.3</v>
      </c>
      <c r="D138" s="93" t="s">
        <v>258</v>
      </c>
      <c r="E138" s="93" t="s">
        <v>259</v>
      </c>
      <c r="F138" s="5">
        <f t="shared" si="12"/>
        <v>5</v>
      </c>
      <c r="G138" s="84" t="s">
        <v>563</v>
      </c>
      <c r="H138" s="120"/>
    </row>
    <row r="139" spans="1:8" ht="28.5">
      <c r="A139" s="130"/>
      <c r="B139" s="139">
        <f>+D139</f>
        <v>4.3</v>
      </c>
      <c r="C139" s="139"/>
      <c r="D139" s="52">
        <v>4.3</v>
      </c>
      <c r="E139" s="52" t="s">
        <v>99</v>
      </c>
      <c r="F139" s="150">
        <f t="shared" si="12"/>
        <v>3</v>
      </c>
      <c r="G139" s="161" t="s">
        <v>564</v>
      </c>
      <c r="H139" s="120"/>
    </row>
    <row r="140" spans="1:8" ht="28.5">
      <c r="A140" s="172"/>
      <c r="B140" s="116"/>
      <c r="C140" s="116" t="str">
        <f>+D140</f>
        <v>4.3.1</v>
      </c>
      <c r="D140" s="93" t="s">
        <v>260</v>
      </c>
      <c r="E140" s="93" t="s">
        <v>261</v>
      </c>
      <c r="F140" s="5">
        <f t="shared" si="12"/>
        <v>5</v>
      </c>
      <c r="G140" s="84" t="s">
        <v>565</v>
      </c>
      <c r="H140" s="120"/>
    </row>
    <row r="141" spans="1:8" ht="28.5">
      <c r="A141" s="172"/>
      <c r="B141" s="116"/>
      <c r="C141" s="116" t="str">
        <f>+D141</f>
        <v>4.3.2</v>
      </c>
      <c r="D141" s="93" t="s">
        <v>262</v>
      </c>
      <c r="E141" s="93" t="s">
        <v>263</v>
      </c>
      <c r="F141" s="5">
        <f t="shared" si="12"/>
        <v>5</v>
      </c>
      <c r="G141" s="84" t="s">
        <v>566</v>
      </c>
      <c r="H141" s="120"/>
    </row>
    <row r="142" spans="1:8" ht="14.25">
      <c r="A142" s="172"/>
      <c r="B142" s="116"/>
      <c r="C142" s="116" t="str">
        <f>+D142</f>
        <v>4.3.3</v>
      </c>
      <c r="D142" s="93" t="s">
        <v>264</v>
      </c>
      <c r="E142" s="93" t="s">
        <v>265</v>
      </c>
      <c r="F142" s="5">
        <f t="shared" si="12"/>
        <v>5</v>
      </c>
      <c r="G142" s="84" t="s">
        <v>567</v>
      </c>
      <c r="H142" s="120"/>
    </row>
    <row r="143" spans="1:8" ht="14.25">
      <c r="A143" s="172"/>
      <c r="B143" s="116"/>
      <c r="C143" s="116" t="str">
        <f>+D143</f>
        <v>4.3.4</v>
      </c>
      <c r="D143" s="93" t="s">
        <v>266</v>
      </c>
      <c r="E143" s="93" t="s">
        <v>267</v>
      </c>
      <c r="F143" s="5">
        <f t="shared" si="12"/>
        <v>5</v>
      </c>
      <c r="G143" s="84" t="s">
        <v>568</v>
      </c>
      <c r="H143" s="120"/>
    </row>
    <row r="144" spans="1:8" ht="28.5">
      <c r="A144" s="130"/>
      <c r="B144" s="139">
        <f>+D144</f>
        <v>4.4</v>
      </c>
      <c r="C144" s="139"/>
      <c r="D144" s="52">
        <v>4.4</v>
      </c>
      <c r="E144" s="52" t="s">
        <v>102</v>
      </c>
      <c r="F144" s="150">
        <f t="shared" si="12"/>
        <v>3</v>
      </c>
      <c r="G144" s="161" t="s">
        <v>569</v>
      </c>
      <c r="H144" s="120"/>
    </row>
    <row r="145" spans="1:8" ht="28.5">
      <c r="A145" s="172"/>
      <c r="B145" s="116"/>
      <c r="C145" s="116" t="str">
        <f>+D145</f>
        <v>4.4.1</v>
      </c>
      <c r="D145" s="93" t="s">
        <v>268</v>
      </c>
      <c r="E145" s="93" t="s">
        <v>269</v>
      </c>
      <c r="F145" s="5">
        <f t="shared" si="12"/>
        <v>5</v>
      </c>
      <c r="G145" s="84" t="s">
        <v>569</v>
      </c>
      <c r="H145" s="120"/>
    </row>
  </sheetData>
  <sheetProtection/>
  <mergeCells count="1">
    <mergeCell ref="A1:G1"/>
  </mergeCells>
  <printOptions/>
  <pageMargins left="0.25" right="0.25" top="0.75" bottom="0.75" header="0.3" footer="0.3"/>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contadoradif</dc:creator>
  <cp:keywords/>
  <dc:description/>
  <cp:lastModifiedBy>Toshiba</cp:lastModifiedBy>
  <cp:lastPrinted>2018-04-04T19:57:22Z</cp:lastPrinted>
  <dcterms:created xsi:type="dcterms:W3CDTF">2016-05-27T16:45:07Z</dcterms:created>
  <dcterms:modified xsi:type="dcterms:W3CDTF">2018-04-04T19:59:43Z</dcterms:modified>
  <cp:category/>
  <cp:version/>
  <cp:contentType/>
  <cp:contentStatus/>
</cp:coreProperties>
</file>