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G24" i="4"/>
  <c r="G25" i="4"/>
  <c r="G26" i="4"/>
  <c r="G40" i="4" s="1"/>
  <c r="G27" i="4"/>
  <c r="G28" i="4"/>
  <c r="G29" i="4"/>
  <c r="G22" i="4"/>
  <c r="G21" i="4"/>
  <c r="D23" i="4"/>
  <c r="D24" i="4"/>
  <c r="D25" i="4"/>
  <c r="D26" i="4"/>
  <c r="D27" i="4"/>
  <c r="D28" i="4"/>
  <c r="D29" i="4"/>
  <c r="D22" i="4"/>
  <c r="D21" i="4"/>
  <c r="G13" i="4"/>
  <c r="G7" i="4"/>
  <c r="G8" i="4"/>
  <c r="G9" i="4"/>
  <c r="G10" i="4"/>
  <c r="G11" i="4"/>
  <c r="G12" i="4"/>
  <c r="G14" i="4"/>
  <c r="G6" i="4"/>
  <c r="G5" i="4"/>
  <c r="D7" i="4"/>
  <c r="D8" i="4"/>
  <c r="D9" i="4"/>
  <c r="D10" i="4"/>
  <c r="D11" i="4"/>
  <c r="D12" i="4"/>
  <c r="D13" i="4"/>
  <c r="D14" i="4"/>
  <c r="D6" i="4"/>
  <c r="D5" i="4"/>
  <c r="C40" i="4"/>
  <c r="D40" i="4"/>
  <c r="E40" i="4"/>
  <c r="F40" i="4"/>
  <c r="B40" i="4"/>
  <c r="C16" i="4"/>
  <c r="E16" i="4"/>
  <c r="F16" i="4"/>
  <c r="B16" i="4"/>
  <c r="G16" i="4" l="1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<sst xmlns="http://schemas.openxmlformats.org/spreadsheetml/2006/main" count="63" uniqueCount="40">
  <si>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</si>
  <si>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</si>
  <si>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</si>
  <si>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</si>
  <si>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</si>
  <si>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</si>
  <si>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</si>
  <si>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</si>
  <si>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</si>
  <si>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</si>
  <si>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</si>
  <si>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</si>
  <si>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</si>
  <si>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</si>
  <si>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</si>
  <si>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</si>
  <si>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</si>
  <si>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</si>
  <si>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</si>
  <si>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</si>
  <si>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</si>
  <si>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</si>
  <si>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</si>
  <si>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</si>
  <si>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</si>
  <si>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</si>
  <si>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</si>
  <si>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</si>
  <si>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</si>
  <si>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</si>
  <si>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</si>
  <si>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</si>
  <si>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</si>
  <si>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</si>
  <si>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</si>
  <si>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</si>
  <si>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</si>
  <si>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</si>
  <si>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Valle de Santiago, Gto.
Estado Analítico de Ingresos
Del 01 de enero al 30 de septiembre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</si>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</sst>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22" zoomScale="110" zoomScaleNormal="110" workbookViewId="0">
      <selection activeCell="D50" sqref="D5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2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25200000</v>
      </c>
      <c r="C5" s="13">
        <v>1080000</v>
      </c>
      <c r="D5" s="13">
        <f>B5+C5</f>
        <v>26280000</v>
      </c>
      <c r="E5" s="13">
        <v>25023333.420000002</v>
      </c>
      <c r="F5" s="13">
        <v>25023333.550000001</v>
      </c>
      <c r="G5" s="13">
        <f>F5-B5</f>
        <v>-176666.44999999925</v>
      </c>
    </row>
    <row r="6" spans="1:7" x14ac:dyDescent="0.2">
      <c r="A6" s="36" t="s">
        <v>15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</row>
    <row r="7" spans="1:7" x14ac:dyDescent="0.2">
      <c r="A7" s="35" t="s">
        <v>16</v>
      </c>
      <c r="B7" s="14">
        <v>8400000</v>
      </c>
      <c r="C7" s="14">
        <v>-3950000</v>
      </c>
      <c r="D7" s="14">
        <f t="shared" ref="D7:D14" si="0">B7+C7</f>
        <v>4450000</v>
      </c>
      <c r="E7" s="14">
        <v>1676585</v>
      </c>
      <c r="F7" s="14">
        <v>1676585</v>
      </c>
      <c r="G7" s="14">
        <f t="shared" ref="G7:G14" si="1">F7-B7</f>
        <v>-6723415</v>
      </c>
    </row>
    <row r="8" spans="1:7" x14ac:dyDescent="0.2">
      <c r="A8" s="35" t="s">
        <v>17</v>
      </c>
      <c r="B8" s="14">
        <v>31080000</v>
      </c>
      <c r="C8" s="14">
        <v>490000</v>
      </c>
      <c r="D8" s="14">
        <f t="shared" si="0"/>
        <v>31570000</v>
      </c>
      <c r="E8" s="14">
        <v>19985179.48</v>
      </c>
      <c r="F8" s="14">
        <v>19823818.190000001</v>
      </c>
      <c r="G8" s="14">
        <f t="shared" si="1"/>
        <v>-11256181.809999999</v>
      </c>
    </row>
    <row r="9" spans="1:7" x14ac:dyDescent="0.2">
      <c r="A9" s="35" t="s">
        <v>18</v>
      </c>
      <c r="B9" s="14">
        <v>2572500</v>
      </c>
      <c r="C9" s="14">
        <v>3099000</v>
      </c>
      <c r="D9" s="14">
        <f t="shared" si="0"/>
        <v>5671500</v>
      </c>
      <c r="E9" s="14">
        <v>6268279.7800000003</v>
      </c>
      <c r="F9" s="14">
        <v>6268279.2199999997</v>
      </c>
      <c r="G9" s="14">
        <f t="shared" si="1"/>
        <v>3695779.2199999997</v>
      </c>
    </row>
    <row r="10" spans="1:7" x14ac:dyDescent="0.2">
      <c r="A10" s="36" t="s">
        <v>19</v>
      </c>
      <c r="B10" s="14">
        <v>2047500</v>
      </c>
      <c r="C10" s="14">
        <v>781000</v>
      </c>
      <c r="D10" s="14">
        <f t="shared" si="0"/>
        <v>2828500</v>
      </c>
      <c r="E10" s="14">
        <v>1946780.38</v>
      </c>
      <c r="F10" s="14">
        <v>1946780.44</v>
      </c>
      <c r="G10" s="14">
        <f t="shared" si="1"/>
        <v>-100719.56000000006</v>
      </c>
    </row>
    <row r="11" spans="1:7" x14ac:dyDescent="0.2">
      <c r="A11" s="35" t="s">
        <v>20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ht="22.5" x14ac:dyDescent="0.2">
      <c r="A12" s="35" t="s">
        <v>21</v>
      </c>
      <c r="B12" s="14">
        <v>383590000</v>
      </c>
      <c r="C12" s="14">
        <v>51487116</v>
      </c>
      <c r="D12" s="14">
        <f t="shared" si="0"/>
        <v>435077116</v>
      </c>
      <c r="E12" s="14">
        <v>347880063.07999998</v>
      </c>
      <c r="F12" s="14">
        <v>347880063.07999998</v>
      </c>
      <c r="G12" s="14">
        <f t="shared" si="1"/>
        <v>-35709936.920000017</v>
      </c>
    </row>
    <row r="13" spans="1:7" ht="22.5" x14ac:dyDescent="0.2">
      <c r="A13" s="35" t="s">
        <v>22</v>
      </c>
      <c r="B13" s="14">
        <v>72110000</v>
      </c>
      <c r="C13" s="14">
        <v>30912479.18</v>
      </c>
      <c r="D13" s="14">
        <f t="shared" si="0"/>
        <v>103022479.18000001</v>
      </c>
      <c r="E13" s="14">
        <v>40692020.649999999</v>
      </c>
      <c r="F13" s="14">
        <v>40692020.649999999</v>
      </c>
      <c r="G13" s="14">
        <f>F13-B13</f>
        <v>-31417979.350000001</v>
      </c>
    </row>
    <row r="14" spans="1:7" x14ac:dyDescent="0.2">
      <c r="A14" s="35" t="s">
        <v>23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525000000</v>
      </c>
      <c r="C16" s="15">
        <f t="shared" ref="C16:G16" si="2">SUM(C5:C15)</f>
        <v>83899595.180000007</v>
      </c>
      <c r="D16" s="15">
        <f t="shared" si="2"/>
        <v>608899595.18000007</v>
      </c>
      <c r="E16" s="15">
        <f t="shared" si="2"/>
        <v>443472241.78999996</v>
      </c>
      <c r="F16" s="15">
        <f t="shared" si="2"/>
        <v>443310880.12999994</v>
      </c>
      <c r="G16" s="15">
        <f t="shared" si="2"/>
        <v>-81689119.87000002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30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v>525000000</v>
      </c>
      <c r="C21" s="16">
        <v>83899595.180000007</v>
      </c>
      <c r="D21" s="16">
        <f>B21+C21</f>
        <v>608899595.18000007</v>
      </c>
      <c r="E21" s="16">
        <v>443472241.79000002</v>
      </c>
      <c r="F21" s="16">
        <v>443310880.13</v>
      </c>
      <c r="G21" s="16">
        <f>F21-B21</f>
        <v>-81689119.870000005</v>
      </c>
    </row>
    <row r="22" spans="1:7" x14ac:dyDescent="0.2">
      <c r="A22" s="38" t="s">
        <v>14</v>
      </c>
      <c r="B22" s="17">
        <v>25200000</v>
      </c>
      <c r="C22" s="17">
        <v>1080000</v>
      </c>
      <c r="D22" s="17">
        <f>B22+C22</f>
        <v>26280000</v>
      </c>
      <c r="E22" s="17">
        <v>25023333.420000002</v>
      </c>
      <c r="F22" s="17">
        <v>25023333.550000001</v>
      </c>
      <c r="G22" s="17">
        <f>F22-B22</f>
        <v>-176666.44999999925</v>
      </c>
    </row>
    <row r="23" spans="1:7" x14ac:dyDescent="0.2">
      <c r="A23" s="38" t="s">
        <v>15</v>
      </c>
      <c r="B23" s="17">
        <v>0</v>
      </c>
      <c r="C23" s="17">
        <v>0</v>
      </c>
      <c r="D23" s="17">
        <f t="shared" ref="D23:D29" si="3">B23+C23</f>
        <v>0</v>
      </c>
      <c r="E23" s="17">
        <v>0</v>
      </c>
      <c r="F23" s="17">
        <v>0</v>
      </c>
      <c r="G23" s="17">
        <f t="shared" ref="G23:G29" si="4">F23-B23</f>
        <v>0</v>
      </c>
    </row>
    <row r="24" spans="1:7" x14ac:dyDescent="0.2">
      <c r="A24" s="38" t="s">
        <v>16</v>
      </c>
      <c r="B24" s="17">
        <v>8400000</v>
      </c>
      <c r="C24" s="17">
        <v>-3950000</v>
      </c>
      <c r="D24" s="17">
        <f t="shared" si="3"/>
        <v>4450000</v>
      </c>
      <c r="E24" s="17">
        <v>1676585</v>
      </c>
      <c r="F24" s="17">
        <v>1676585</v>
      </c>
      <c r="G24" s="17">
        <f t="shared" si="4"/>
        <v>-6723415</v>
      </c>
    </row>
    <row r="25" spans="1:7" x14ac:dyDescent="0.2">
      <c r="A25" s="38" t="s">
        <v>17</v>
      </c>
      <c r="B25" s="17">
        <v>31080000</v>
      </c>
      <c r="C25" s="17">
        <v>490000</v>
      </c>
      <c r="D25" s="17">
        <f t="shared" si="3"/>
        <v>31570000</v>
      </c>
      <c r="E25" s="17">
        <v>19985179.48</v>
      </c>
      <c r="F25" s="17">
        <v>19823818.190000001</v>
      </c>
      <c r="G25" s="17">
        <f t="shared" si="4"/>
        <v>-11256181.809999999</v>
      </c>
    </row>
    <row r="26" spans="1:7" x14ac:dyDescent="0.2">
      <c r="A26" s="38" t="s">
        <v>28</v>
      </c>
      <c r="B26" s="17">
        <v>2572500</v>
      </c>
      <c r="C26" s="17">
        <v>3099000</v>
      </c>
      <c r="D26" s="17">
        <f t="shared" si="3"/>
        <v>5671500</v>
      </c>
      <c r="E26" s="17">
        <v>6268279.7800000003</v>
      </c>
      <c r="F26" s="17">
        <v>6268279.2199999997</v>
      </c>
      <c r="G26" s="17">
        <f t="shared" si="4"/>
        <v>3695779.2199999997</v>
      </c>
    </row>
    <row r="27" spans="1:7" x14ac:dyDescent="0.2">
      <c r="A27" s="38" t="s">
        <v>29</v>
      </c>
      <c r="B27" s="17">
        <v>2047500</v>
      </c>
      <c r="C27" s="17">
        <v>781000</v>
      </c>
      <c r="D27" s="17">
        <f t="shared" si="3"/>
        <v>2828500</v>
      </c>
      <c r="E27" s="17">
        <v>1946780.38</v>
      </c>
      <c r="F27" s="17">
        <v>1946780.44</v>
      </c>
      <c r="G27" s="17">
        <f t="shared" si="4"/>
        <v>-100719.56000000006</v>
      </c>
    </row>
    <row r="28" spans="1:7" ht="22.5" x14ac:dyDescent="0.2">
      <c r="A28" s="38" t="s">
        <v>30</v>
      </c>
      <c r="B28" s="17">
        <v>383590000</v>
      </c>
      <c r="C28" s="17">
        <v>51487116</v>
      </c>
      <c r="D28" s="17">
        <f t="shared" si="3"/>
        <v>435077116</v>
      </c>
      <c r="E28" s="17">
        <v>347880063.07999998</v>
      </c>
      <c r="F28" s="17">
        <v>347880063.07999998</v>
      </c>
      <c r="G28" s="17">
        <f t="shared" si="4"/>
        <v>-35709936.920000017</v>
      </c>
    </row>
    <row r="29" spans="1:7" ht="22.5" x14ac:dyDescent="0.2">
      <c r="A29" s="38" t="s">
        <v>22</v>
      </c>
      <c r="B29" s="17">
        <v>72110000</v>
      </c>
      <c r="C29" s="17">
        <v>30912479.18</v>
      </c>
      <c r="D29" s="17">
        <f t="shared" si="3"/>
        <v>103022479.18000001</v>
      </c>
      <c r="E29" s="17">
        <v>40692020.649999999</v>
      </c>
      <c r="F29" s="17">
        <v>40692020.649999999</v>
      </c>
      <c r="G29" s="17">
        <f t="shared" si="4"/>
        <v>-31417979.350000001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">
      <c r="A32" s="38" t="s">
        <v>15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38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ht="22.5" x14ac:dyDescent="0.2">
      <c r="A34" s="38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22.5" x14ac:dyDescent="0.2">
      <c r="A35" s="38" t="s">
        <v>22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">
      <c r="A38" s="38" t="s">
        <v>23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SUM(B22:B39)</f>
        <v>525000000</v>
      </c>
      <c r="C40" s="15">
        <f t="shared" ref="C40:G40" si="5">SUM(C22:C39)</f>
        <v>83899595.180000007</v>
      </c>
      <c r="D40" s="15">
        <f t="shared" si="5"/>
        <v>608899595.18000007</v>
      </c>
      <c r="E40" s="15">
        <f t="shared" si="5"/>
        <v>443472241.78999996</v>
      </c>
      <c r="F40" s="15">
        <f t="shared" si="5"/>
        <v>443310880.12999994</v>
      </c>
      <c r="G40" s="15">
        <f t="shared" si="5"/>
        <v>-81689119.87000002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2" spans="1:7" x14ac:dyDescent="0.2">
      <c r="A42" s="2" t="s">
        <v>39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ht="22.5" customHeight="1" x14ac:dyDescent="0.2">
      <c r="A45" s="40" t="s">
        <v>36</v>
      </c>
      <c r="B45" s="40"/>
      <c r="C45" s="40"/>
      <c r="D45" s="40"/>
      <c r="E45" s="40"/>
      <c r="F45" s="40"/>
      <c r="G45" s="40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2012-12-11T20:48:19Z</dcterms:created>
  <dcterms:modified xsi:type="dcterms:W3CDTF">2023-10-18T14:36:39Z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