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F6d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<sst xmlns="http://schemas.openxmlformats.org/spreadsheetml/2006/main" count="37" uniqueCount="27">
  <si>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0191459783 M.V.D.S  VERA AGUILAR GLORIA</t>
  </si>
  <si>
    <t>0191474316 M.V.D.S  VALENCIA FLORES GABR</t>
  </si>
  <si>
    <t>0191459678 M.V.D.S  VALADEZ ZUNIGA RAMON</t>
  </si>
  <si>
    <t>0191459821 M.V.D.S  SOLIS SALINAS AGUSTI</t>
  </si>
  <si>
    <t>0191459465 M.V.D.S  SOLIS ORTEGA JOSE LU</t>
  </si>
  <si>
    <t>III. Total del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</si>
  <si>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</si>
  <si>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</si>
  <si>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</si>
  <si>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 = e1 + 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</si>
  <si>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</si>
  <si>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</si>
  <si>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</si>
  <si>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</si>
  <si>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</si>
  <si>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</si>
  <si>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</si>
  <si>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</si>
  <si>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Subejercicio (e)</t>
  </si>
  <si>
    <t>Pagado</t>
  </si>
  <si>
    <t xml:space="preserve">Devengado </t>
  </si>
  <si>
    <t xml:space="preserve">Modificado </t>
  </si>
  <si>
    <t xml:space="preserve">Ampliaciones/ (Reducciones) </t>
  </si>
  <si>
    <t>Aprobado (d)</t>
  </si>
  <si>
    <t>Concepto (c)</t>
  </si>
  <si>
    <t>Egresos</t>
  </si>
  <si>
    <t>MUNICIPIO DE VALLE DE SANTIAGO, GTO. 
Estado Analítico del Ejercicio del Presupuesto de Egresos Detallado - LDF
Clasificación de Servicios Personales por Categoría
Del 1 de Enero al 31 de Marzo de 2017 (b)
(PESOS)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</si>
</sst>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9" fillId="0" borderId="0" xfId="51" applyFont="1">
      <alignment/>
      <protection/>
    </xf>
    <xf numFmtId="4" fontId="39" fillId="0" borderId="10" xfId="51" applyNumberFormat="1" applyFont="1" applyBorder="1" applyAlignment="1">
      <alignment vertical="center"/>
      <protection/>
    </xf>
    <xf numFmtId="0" fontId="40" fillId="0" borderId="10" xfId="51" applyFont="1" applyBorder="1" applyAlignment="1">
      <alignment horizontal="left" vertical="center" wrapText="1"/>
      <protection/>
    </xf>
    <xf numFmtId="4" fontId="40" fillId="0" borderId="11" xfId="51" applyNumberFormat="1" applyFont="1" applyBorder="1" applyAlignment="1">
      <alignment vertical="center"/>
      <protection/>
    </xf>
    <xf numFmtId="0" fontId="40" fillId="0" borderId="11" xfId="51" applyFont="1" applyBorder="1" applyAlignment="1">
      <alignment horizontal="left" vertical="center" wrapText="1"/>
      <protection/>
    </xf>
    <xf numFmtId="0" fontId="39" fillId="0" borderId="11" xfId="51" applyFont="1" applyBorder="1" applyAlignment="1">
      <alignment horizontal="left" vertical="center" wrapText="1" indent="1"/>
      <protection/>
    </xf>
    <xf numFmtId="4" fontId="39" fillId="0" borderId="11" xfId="51" applyNumberFormat="1" applyFont="1" applyBorder="1" applyAlignment="1">
      <alignment vertical="center"/>
      <protection/>
    </xf>
    <xf numFmtId="0" fontId="39" fillId="0" borderId="11" xfId="51" applyFont="1" applyBorder="1" applyAlignment="1">
      <alignment horizontal="left" vertical="center" wrapText="1" indent="2"/>
      <protection/>
    </xf>
    <xf numFmtId="0" fontId="40" fillId="0" borderId="12" xfId="51" applyFont="1" applyBorder="1" applyAlignment="1">
      <alignment horizontal="left" vertical="center" wrapText="1"/>
      <protection/>
    </xf>
    <xf numFmtId="0" fontId="41" fillId="33" borderId="10" xfId="51" applyFont="1" applyFill="1" applyBorder="1" applyAlignment="1">
      <alignment horizontal="center" vertical="center" wrapText="1"/>
      <protection/>
    </xf>
    <xf numFmtId="0" fontId="41" fillId="33" borderId="13" xfId="51" applyFont="1" applyFill="1" applyBorder="1" applyAlignment="1">
      <alignment horizontal="center" vertical="center" wrapText="1"/>
      <protection/>
    </xf>
    <xf numFmtId="0" fontId="41" fillId="33" borderId="10" xfId="51" applyFont="1" applyFill="1" applyBorder="1" applyAlignment="1">
      <alignment horizontal="center" vertical="center"/>
      <protection/>
    </xf>
    <xf numFmtId="0" fontId="41" fillId="33" borderId="12" xfId="51" applyFont="1" applyFill="1" applyBorder="1" applyAlignment="1">
      <alignment horizontal="center" vertical="center" wrapText="1"/>
      <protection/>
    </xf>
    <xf numFmtId="0" fontId="41" fillId="33" borderId="12" xfId="51" applyFont="1" applyFill="1" applyBorder="1" applyAlignment="1">
      <alignment horizontal="center" vertical="center"/>
      <protection/>
    </xf>
    <xf numFmtId="4" fontId="39" fillId="0" borderId="0" xfId="51" applyNumberFormat="1" applyFont="1">
      <alignment/>
      <protection/>
    </xf>
    <xf numFmtId="4" fontId="40" fillId="0" borderId="14" xfId="51" applyNumberFormat="1" applyFont="1" applyBorder="1" applyAlignment="1">
      <alignment vertical="center"/>
      <protection/>
    </xf>
    <xf numFmtId="4" fontId="40" fillId="0" borderId="12" xfId="51" applyNumberFormat="1" applyFont="1" applyBorder="1" applyAlignment="1">
      <alignment vertical="center"/>
      <protection/>
    </xf>
    <xf numFmtId="0" fontId="41" fillId="33" borderId="15" xfId="51" applyFont="1" applyFill="1" applyBorder="1" applyAlignment="1">
      <alignment horizontal="center" vertical="center" wrapText="1"/>
      <protection/>
    </xf>
    <xf numFmtId="0" fontId="41" fillId="33" borderId="16" xfId="51" applyFont="1" applyFill="1" applyBorder="1" applyAlignment="1">
      <alignment horizontal="center" vertical="center"/>
      <protection/>
    </xf>
    <xf numFmtId="0" fontId="41" fillId="33" borderId="17" xfId="51" applyFont="1" applyFill="1" applyBorder="1" applyAlignment="1">
      <alignment horizontal="center" vertical="center"/>
      <protection/>
    </xf>
    <xf numFmtId="0" fontId="41" fillId="33" borderId="13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1847850</xdr:colOff>
      <xdr:row>0</xdr:row>
      <xdr:rowOff>771525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rcRect l="5021" t="949" r="70603" b="86337"/>
        <a:stretch>
          <a:fillRect/>
        </a:stretch>
      </xdr:blipFill>
      <xdr:spPr>
        <a:xfrm>
          <a:off x="0" y="0"/>
          <a:ext cx="18478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1"/>
  <sheetViews>
    <sheetView tabSelected="1" zoomScalePageLayoutView="0" workbookViewId="0" topLeftCell="A1">
      <selection activeCell="H1" sqref="H1"/>
    </sheetView>
  </sheetViews>
  <sheetFormatPr defaultColWidth="11.421875" defaultRowHeight="15"/>
  <cols>
    <col min="1" max="1" width="42.421875" style="1" customWidth="1"/>
    <col min="2" max="2" width="17.57421875" style="1" customWidth="1"/>
    <col min="3" max="3" width="16.00390625" style="1" customWidth="1"/>
    <col min="4" max="4" width="16.8515625" style="1" customWidth="1"/>
    <col min="5" max="5" width="17.00390625" style="1" customWidth="1"/>
    <col min="6" max="6" width="23.7109375" style="1" customWidth="1"/>
    <col min="7" max="7" width="17.28125" style="1" customWidth="1"/>
    <col min="8" max="16384" width="11.421875" style="1" customWidth="1"/>
  </cols>
  <sheetData>
    <row r="1" spans="1:7" ht="62.25" customHeight="1">
      <c r="A1" s="18" t="s">
        <v>26</v>
      </c>
      <c r="B1" s="19"/>
      <c r="C1" s="19"/>
      <c r="D1" s="19"/>
      <c r="E1" s="19"/>
      <c r="F1" s="19"/>
      <c r="G1" s="20"/>
    </row>
    <row r="2" spans="1:7" ht="11.25">
      <c r="A2" s="14"/>
      <c r="B2" s="21" t="s">
        <v>25</v>
      </c>
      <c r="C2" s="21"/>
      <c r="D2" s="21"/>
      <c r="E2" s="21"/>
      <c r="F2" s="21"/>
      <c r="G2" s="13"/>
    </row>
    <row r="3" spans="1:7" ht="45.75" customHeight="1">
      <c r="A3" s="12" t="s">
        <v>24</v>
      </c>
      <c r="B3" s="11" t="s">
        <v>23</v>
      </c>
      <c r="C3" s="11" t="s">
        <v>22</v>
      </c>
      <c r="D3" s="11" t="s">
        <v>21</v>
      </c>
      <c r="E3" s="11" t="s">
        <v>20</v>
      </c>
      <c r="F3" s="11" t="s">
        <v>19</v>
      </c>
      <c r="G3" s="10" t="s">
        <v>18</v>
      </c>
    </row>
    <row r="4" spans="1:7" ht="11.25">
      <c r="A4" s="9" t="s">
        <v>17</v>
      </c>
      <c r="B4" s="16">
        <f>B5+B6+B7+B10+B11</f>
        <v>91522638.94</v>
      </c>
      <c r="C4" s="16">
        <f>C5+C6+C7+C10+C11</f>
        <v>-435988</v>
      </c>
      <c r="D4" s="16">
        <f>D5+D6+D7+D10+D11</f>
        <v>91086650.94</v>
      </c>
      <c r="E4" s="16">
        <f>E5+E6+E7+E10+E11</f>
        <v>20155343.11</v>
      </c>
      <c r="F4" s="16">
        <f>F5+F6+F7+F10+F11</f>
        <v>19933682.09</v>
      </c>
      <c r="G4" s="17">
        <f>G5+G6+G7+G10+G11</f>
        <v>70931307.83</v>
      </c>
    </row>
    <row r="5" spans="1:7" ht="11.25">
      <c r="A5" s="6" t="s">
        <v>15</v>
      </c>
      <c r="B5" s="4"/>
      <c r="C5" s="4"/>
      <c r="D5" s="4"/>
      <c r="E5" s="4"/>
      <c r="F5" s="4"/>
      <c r="G5" s="4">
        <f>D5-E5</f>
        <v>0</v>
      </c>
    </row>
    <row r="6" spans="1:7" ht="11.25">
      <c r="A6" s="6" t="s">
        <v>14</v>
      </c>
      <c r="B6" s="4"/>
      <c r="C6" s="4"/>
      <c r="D6" s="4"/>
      <c r="E6" s="4"/>
      <c r="F6" s="4"/>
      <c r="G6" s="4">
        <f>D6-E6</f>
        <v>0</v>
      </c>
    </row>
    <row r="7" spans="1:7" ht="11.25">
      <c r="A7" s="6" t="s">
        <v>13</v>
      </c>
      <c r="B7" s="4">
        <f>SUM(B8:B9)</f>
        <v>91522638.94</v>
      </c>
      <c r="C7" s="4">
        <f>SUM(C8:C9)</f>
        <v>-435988</v>
      </c>
      <c r="D7" s="4">
        <f>SUM(D8:D9)</f>
        <v>91086650.94</v>
      </c>
      <c r="E7" s="4">
        <f>SUM(E8:E9)</f>
        <v>20155343.11</v>
      </c>
      <c r="F7" s="4">
        <f>SUM(F8:F9)</f>
        <v>19933682.09</v>
      </c>
      <c r="G7" s="4">
        <f aca="true" t="shared" si="0" ref="G7:G14">D7-E7</f>
        <v>70931307.83</v>
      </c>
    </row>
    <row r="8" spans="1:7" ht="11.25">
      <c r="A8" s="8" t="s">
        <v>12</v>
      </c>
      <c r="B8" s="7">
        <v>91522638.94</v>
      </c>
      <c r="C8" s="7">
        <f>D8-B8</f>
        <v>-435988</v>
      </c>
      <c r="D8" s="7">
        <v>91086650.94</v>
      </c>
      <c r="E8" s="7">
        <v>20155343.11</v>
      </c>
      <c r="F8" s="15">
        <v>19933682.09</v>
      </c>
      <c r="G8" s="7">
        <f t="shared" si="0"/>
        <v>70931307.83</v>
      </c>
    </row>
    <row r="9" spans="1:7" ht="11.25">
      <c r="A9" s="8" t="s">
        <v>11</v>
      </c>
      <c r="B9" s="7"/>
      <c r="C9" s="7"/>
      <c r="D9" s="7"/>
      <c r="E9" s="7"/>
      <c r="F9" s="7"/>
      <c r="G9" s="7">
        <f t="shared" si="0"/>
        <v>0</v>
      </c>
    </row>
    <row r="10" spans="1:7" ht="11.25">
      <c r="A10" s="6" t="s">
        <v>10</v>
      </c>
      <c r="B10" s="4"/>
      <c r="C10" s="4"/>
      <c r="D10" s="4"/>
      <c r="E10" s="4"/>
      <c r="F10" s="4"/>
      <c r="G10" s="4">
        <f t="shared" si="0"/>
        <v>0</v>
      </c>
    </row>
    <row r="11" spans="1:7" ht="22.5">
      <c r="A11" s="6" t="s">
        <v>9</v>
      </c>
      <c r="B11" s="4">
        <f>SUM(B12:B13)</f>
        <v>0</v>
      </c>
      <c r="C11" s="4">
        <f>SUM(C12:C13)</f>
        <v>0</v>
      </c>
      <c r="D11" s="4">
        <f>SUM(D12:D13)</f>
        <v>0</v>
      </c>
      <c r="E11" s="4">
        <f>SUM(E12:E13)</f>
        <v>0</v>
      </c>
      <c r="F11" s="4">
        <f>SUM(F12:F13)</f>
        <v>0</v>
      </c>
      <c r="G11" s="4">
        <f t="shared" si="0"/>
        <v>0</v>
      </c>
    </row>
    <row r="12" spans="1:7" ht="11.25">
      <c r="A12" s="8" t="s">
        <v>8</v>
      </c>
      <c r="B12" s="7"/>
      <c r="C12" s="7"/>
      <c r="D12" s="7"/>
      <c r="E12" s="7"/>
      <c r="F12" s="7"/>
      <c r="G12" s="7">
        <f t="shared" si="0"/>
        <v>0</v>
      </c>
    </row>
    <row r="13" spans="1:7" ht="11.25">
      <c r="A13" s="8" t="s">
        <v>7</v>
      </c>
      <c r="B13" s="7"/>
      <c r="C13" s="7"/>
      <c r="D13" s="7"/>
      <c r="E13" s="7"/>
      <c r="F13" s="7"/>
      <c r="G13" s="7">
        <f t="shared" si="0"/>
        <v>0</v>
      </c>
    </row>
    <row r="14" spans="1:7" ht="11.25">
      <c r="A14" s="6" t="s">
        <v>6</v>
      </c>
      <c r="B14" s="4"/>
      <c r="C14" s="4"/>
      <c r="D14" s="4"/>
      <c r="E14" s="4"/>
      <c r="F14" s="4"/>
      <c r="G14" s="4">
        <f t="shared" si="0"/>
        <v>0</v>
      </c>
    </row>
    <row r="15" spans="1:7" ht="4.5" customHeight="1">
      <c r="A15" s="6"/>
      <c r="B15" s="7"/>
      <c r="C15" s="7"/>
      <c r="D15" s="7"/>
      <c r="E15" s="7"/>
      <c r="F15" s="7"/>
      <c r="G15" s="7"/>
    </row>
    <row r="16" spans="1:7" ht="11.25">
      <c r="A16" s="5" t="s">
        <v>16</v>
      </c>
      <c r="B16" s="4">
        <f aca="true" t="shared" si="1" ref="B16:G16">B17+B18+B19+B22+B23+B26</f>
        <v>47801372.7</v>
      </c>
      <c r="C16" s="4">
        <f t="shared" si="1"/>
        <v>-2384532.3200000003</v>
      </c>
      <c r="D16" s="4">
        <f t="shared" si="1"/>
        <v>45416840.38</v>
      </c>
      <c r="E16" s="4">
        <f t="shared" si="1"/>
        <v>9172133.59</v>
      </c>
      <c r="F16" s="4">
        <f t="shared" si="1"/>
        <v>8923711.14</v>
      </c>
      <c r="G16" s="4">
        <f t="shared" si="1"/>
        <v>36244706.79000001</v>
      </c>
    </row>
    <row r="17" spans="1:7" ht="11.25">
      <c r="A17" s="6" t="s">
        <v>15</v>
      </c>
      <c r="B17" s="4"/>
      <c r="C17" s="4"/>
      <c r="D17" s="4"/>
      <c r="E17" s="4"/>
      <c r="F17" s="4"/>
      <c r="G17" s="7">
        <f>D17-E17</f>
        <v>0</v>
      </c>
    </row>
    <row r="18" spans="1:7" ht="11.25">
      <c r="A18" s="6" t="s">
        <v>14</v>
      </c>
      <c r="B18" s="4"/>
      <c r="C18" s="4"/>
      <c r="D18" s="4"/>
      <c r="E18" s="4"/>
      <c r="F18" s="4"/>
      <c r="G18" s="4">
        <f aca="true" t="shared" si="2" ref="G18:G26">D18-E18</f>
        <v>0</v>
      </c>
    </row>
    <row r="19" spans="1:7" ht="11.25">
      <c r="A19" s="6" t="s">
        <v>13</v>
      </c>
      <c r="B19" s="4">
        <f>SUM(B20:B21)</f>
        <v>0</v>
      </c>
      <c r="C19" s="4">
        <f>SUM(C20:C21)</f>
        <v>0</v>
      </c>
      <c r="D19" s="4">
        <f>SUM(D20:D21)</f>
        <v>0</v>
      </c>
      <c r="E19" s="4">
        <f>SUM(E20:E21)</f>
        <v>0</v>
      </c>
      <c r="F19" s="4">
        <f>SUM(F20:F21)</f>
        <v>0</v>
      </c>
      <c r="G19" s="4">
        <f t="shared" si="2"/>
        <v>0</v>
      </c>
    </row>
    <row r="20" spans="1:7" ht="11.25">
      <c r="A20" s="8" t="s">
        <v>12</v>
      </c>
      <c r="B20" s="7"/>
      <c r="C20" s="7"/>
      <c r="D20" s="7"/>
      <c r="E20" s="7"/>
      <c r="F20" s="7"/>
      <c r="G20" s="7">
        <f t="shared" si="2"/>
        <v>0</v>
      </c>
    </row>
    <row r="21" spans="1:7" ht="11.25">
      <c r="A21" s="8" t="s">
        <v>11</v>
      </c>
      <c r="B21" s="7"/>
      <c r="C21" s="7"/>
      <c r="D21" s="7"/>
      <c r="E21" s="7"/>
      <c r="F21" s="7"/>
      <c r="G21" s="7">
        <f t="shared" si="2"/>
        <v>0</v>
      </c>
    </row>
    <row r="22" spans="1:7" ht="11.25">
      <c r="A22" s="6" t="s">
        <v>10</v>
      </c>
      <c r="B22" s="4">
        <v>47801372.7</v>
      </c>
      <c r="C22" s="4">
        <f>D22-B22</f>
        <v>-2384532.3200000003</v>
      </c>
      <c r="D22" s="4">
        <v>45416840.38</v>
      </c>
      <c r="E22" s="4">
        <v>9172133.59</v>
      </c>
      <c r="F22" s="4">
        <v>8923711.14</v>
      </c>
      <c r="G22" s="4">
        <f>D22-E22</f>
        <v>36244706.79000001</v>
      </c>
    </row>
    <row r="23" spans="1:7" ht="22.5">
      <c r="A23" s="6" t="s">
        <v>9</v>
      </c>
      <c r="B23" s="4">
        <f>SUM(B24:B25)</f>
        <v>0</v>
      </c>
      <c r="C23" s="4">
        <f>SUM(C24:C25)</f>
        <v>0</v>
      </c>
      <c r="D23" s="4">
        <f>SUM(D24:D25)</f>
        <v>0</v>
      </c>
      <c r="E23" s="4">
        <f>SUM(E24:E25)</f>
        <v>0</v>
      </c>
      <c r="F23" s="4">
        <f>SUM(F24:F25)</f>
        <v>0</v>
      </c>
      <c r="G23" s="4">
        <f t="shared" si="2"/>
        <v>0</v>
      </c>
    </row>
    <row r="24" spans="1:7" ht="11.25">
      <c r="A24" s="8" t="s">
        <v>8</v>
      </c>
      <c r="B24" s="7"/>
      <c r="C24" s="7"/>
      <c r="D24" s="7"/>
      <c r="E24" s="7"/>
      <c r="F24" s="7"/>
      <c r="G24" s="7">
        <f t="shared" si="2"/>
        <v>0</v>
      </c>
    </row>
    <row r="25" spans="1:7" ht="11.25">
      <c r="A25" s="8" t="s">
        <v>7</v>
      </c>
      <c r="B25" s="7"/>
      <c r="C25" s="7"/>
      <c r="D25" s="7"/>
      <c r="E25" s="7"/>
      <c r="F25" s="7"/>
      <c r="G25" s="7">
        <f t="shared" si="2"/>
        <v>0</v>
      </c>
    </row>
    <row r="26" spans="1:7" ht="11.25">
      <c r="A26" s="6" t="s">
        <v>6</v>
      </c>
      <c r="B26" s="4"/>
      <c r="C26" s="4"/>
      <c r="D26" s="4"/>
      <c r="E26" s="4"/>
      <c r="F26" s="4"/>
      <c r="G26" s="4">
        <f t="shared" si="2"/>
        <v>0</v>
      </c>
    </row>
    <row r="27" spans="1:7" ht="22.5">
      <c r="A27" s="5" t="s">
        <v>5</v>
      </c>
      <c r="B27" s="4">
        <f aca="true" t="shared" si="3" ref="B27:G27">B4+B16</f>
        <v>139324011.64</v>
      </c>
      <c r="C27" s="4">
        <f t="shared" si="3"/>
        <v>-2820520.3200000003</v>
      </c>
      <c r="D27" s="4">
        <f t="shared" si="3"/>
        <v>136503491.32</v>
      </c>
      <c r="E27" s="4">
        <f t="shared" si="3"/>
        <v>29327476.7</v>
      </c>
      <c r="F27" s="4">
        <f t="shared" si="3"/>
        <v>28857393.23</v>
      </c>
      <c r="G27" s="4">
        <f t="shared" si="3"/>
        <v>107176014.62</v>
      </c>
    </row>
    <row r="28" spans="1:7" ht="4.5" customHeight="1">
      <c r="A28" s="3"/>
      <c r="B28" s="2"/>
      <c r="C28" s="2"/>
      <c r="D28" s="2"/>
      <c r="E28" s="2"/>
      <c r="F28" s="2"/>
      <c r="G28" s="2"/>
    </row>
    <row r="277" spans="1:7" ht="11.25">
      <c r="A277" s="1">
        <v>111601164</v>
      </c>
      <c r="B277" s="1" t="s">
        <v>4</v>
      </c>
      <c r="C277" s="1">
        <v>4061.91</v>
      </c>
      <c r="D277" s="1">
        <v>0</v>
      </c>
      <c r="E277" s="1">
        <v>0</v>
      </c>
      <c r="F277" s="1">
        <v>4061.91</v>
      </c>
      <c r="G277" s="1">
        <v>0</v>
      </c>
    </row>
    <row r="278" spans="1:7" ht="11.25">
      <c r="A278" s="1">
        <v>111601165</v>
      </c>
      <c r="B278" s="1" t="s">
        <v>3</v>
      </c>
      <c r="C278" s="1">
        <v>4061.91</v>
      </c>
      <c r="D278" s="1">
        <v>0</v>
      </c>
      <c r="E278" s="1">
        <v>0</v>
      </c>
      <c r="F278" s="1">
        <v>4061.91</v>
      </c>
      <c r="G278" s="1">
        <v>0</v>
      </c>
    </row>
    <row r="279" spans="1:7" ht="11.25">
      <c r="A279" s="1">
        <v>111601166</v>
      </c>
      <c r="B279" s="1" t="s">
        <v>2</v>
      </c>
      <c r="C279" s="1">
        <v>4061.91</v>
      </c>
      <c r="D279" s="1">
        <v>0</v>
      </c>
      <c r="E279" s="1">
        <v>0</v>
      </c>
      <c r="F279" s="1">
        <v>4061.91</v>
      </c>
      <c r="G279" s="1">
        <v>0</v>
      </c>
    </row>
    <row r="280" spans="1:7" ht="11.25">
      <c r="A280" s="1">
        <v>111601167</v>
      </c>
      <c r="B280" s="1" t="s">
        <v>1</v>
      </c>
      <c r="C280" s="1">
        <v>4061.91</v>
      </c>
      <c r="D280" s="1">
        <v>0</v>
      </c>
      <c r="E280" s="1">
        <v>0</v>
      </c>
      <c r="F280" s="1">
        <v>4061.91</v>
      </c>
      <c r="G280" s="1">
        <v>0</v>
      </c>
    </row>
    <row r="281" spans="1:6" ht="11.25">
      <c r="A281" s="1">
        <v>11160117</v>
      </c>
      <c r="B281" s="1" t="s">
        <v>0</v>
      </c>
      <c r="C281" s="1">
        <v>16247.64</v>
      </c>
      <c r="D281" s="1">
        <v>0</v>
      </c>
      <c r="E281" s="1">
        <v>0</v>
      </c>
      <c r="F281" s="1">
        <v>16247.64</v>
      </c>
    </row>
  </sheetData>
  <sheetProtection/>
  <mergeCells count="2">
    <mergeCell ref="A1:G1"/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2017-07-06T19:52:21Z</dcterms:modified>
  <cp:category/>
  <cp:version/>
  <cp:contentType/>
  <cp:contentStatus/>
</cp:coreProperties>
</file>