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ucero\compartida\MIKE\SFU REPORTE PRIMER TRIMESTRE 2018\"/>
    </mc:Choice>
  </mc:AlternateContent>
  <bookViews>
    <workbookView xWindow="0" yWindow="0" windowWidth="19200" windowHeight="11460" tabRatio="829"/>
  </bookViews>
  <sheets>
    <sheet name="Portada" sheetId="1" r:id="rId1"/>
    <sheet name="Global" sheetId="2" r:id="rId2"/>
    <sheet name="Nacional" sheetId="3" r:id="rId3"/>
    <sheet name="11-GUANAJUATO" sheetId="4" r:id="rId4"/>
  </sheets>
  <definedNames>
    <definedName name="_xlnm.Print_Area" localSheetId="3">'11-GUANAJUATO'!$B$1:$V$37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'11-GUANAJUATO'!$1:$4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62913"/>
</workbook>
</file>

<file path=xl/calcChain.xml><?xml version="1.0" encoding="utf-8"?>
<calcChain xmlns="http://schemas.openxmlformats.org/spreadsheetml/2006/main">
  <c r="U23" i="4" l="1"/>
  <c r="U21" i="4"/>
  <c r="U20" i="4"/>
  <c r="U18" i="4"/>
  <c r="U17" i="4"/>
  <c r="U16" i="4"/>
  <c r="U14" i="4"/>
  <c r="U13" i="4"/>
  <c r="U11" i="4"/>
  <c r="U28" i="3"/>
  <c r="U27" i="3"/>
  <c r="U23" i="3"/>
  <c r="U21" i="3"/>
  <c r="U20" i="3"/>
  <c r="U18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<sst xmlns="http://schemas.openxmlformats.org/spreadsheetml/2006/main" count="310" uniqueCount="98">
  <si>
    <t>Informes sobre la Situación Económica,
las Finanzas Públicas y la Deuda Pública</t>
  </si>
  <si>
    <t>Primer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</si>
  <si>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</si>
  <si>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</si>
  <si>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</si>
  <si>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</si>
  <si>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</si>
  <si>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</si>
  <si>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</si>
  <si>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</si>
  <si>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</si>
  <si>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</si>
  <si>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</si>
  <si>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</si>
  <si>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</si>
  <si>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</si>
  <si>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</si>
  <si>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</si>
  <si>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</si>
  <si>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</si>
  <si>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</si>
  <si>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</si>
  <si>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</si>
  <si>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</si>
  <si>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</si>
  <si>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</si>
  <si>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</si>
  <si>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</si>
  <si>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</si>
  <si>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</si>
  <si>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</si>
  <si>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</si>
  <si>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</si>
  <si>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</si>
  <si>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</si>
  <si>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</si>
  <si>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</si>
  <si>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</si>
  <si>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</si>
  <si>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</si>
  <si>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</si>
  <si>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</si>
  <si>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</si>
  <si>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</si>
  <si>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</si>
  <si>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</si>
  <si>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</si>
  <si>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</si>
  <si>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</si>
  <si>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</si>
  <si>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</si>
  <si>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</si>
  <si>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</si>
  <si>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</si>
  <si>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</si>
  <si>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</si>
  <si>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</si>
  <si>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</si>
  <si>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</si>
  <si>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</si>
  <si>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</si>
  <si>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</si>
  <si>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</si>
  <si>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</si>
  <si>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</si>
  <si>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</si>
  <si>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</si>
  <si>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</si>
  <si>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</si>
  <si>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</si>
  <si>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</si>
  <si>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</si>
  <si>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</si>
  <si>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</si>
  <si>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</si>
  <si>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</si>
  <si>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</si>
  <si>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</si>
  <si>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</si>
  <si>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</si>
  <si>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</si>
  <si>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</si>
  <si>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</si>
  <si>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</si>
  <si>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</si>
  <si>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</si>
  <si>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11 - GUANAJUATO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</si>
  <si>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</si>
  <si>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11 - GUANAJUATO  
</t>
    </r>
  </si>
  <si>
    <r>
      <t xml:space="preserve">Índice de Dependencia Financiera
</t>
    </r>
    <r>
      <rPr>
        <sz val="10"/>
        <rFont val="Soberana Sans"/>
        <family val="2"/>
      </rPr>
      <t xml:space="preserve">11 - GUANAJUATO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</si>
  <si>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11 - GUANAJUATO  
</t>
    </r>
  </si>
  <si>
    <r>
      <t xml:space="preserve">Porcentaje de avance en las metas
</t>
    </r>
    <r>
      <rPr>
        <sz val="10"/>
        <rFont val="Soberana Sans"/>
        <family val="2"/>
      </rPr>
      <t xml:space="preserve">11 - GUANAJUATO  
</t>
    </r>
  </si>
  <si>
    <t>11-GUANAJUATO</t>
  </si>
  <si>
    <t>42 - Valle de Santiago</t>
  </si>
  <si>
    <r>
      <t xml:space="preserve">Índice en el Ejercicio de Recursos
</t>
    </r>
    <r>
      <rPr>
        <sz val="10"/>
        <rFont val="Soberana Sans"/>
        <family val="2"/>
      </rPr>
      <t xml:space="preserve">42 - Valle de Santiago  
</t>
    </r>
  </si>
  <si>
    <r>
      <t xml:space="preserve">Índice de Dependencia Financiera
</t>
    </r>
    <r>
      <rPr>
        <sz val="10"/>
        <rFont val="Soberana Sans"/>
        <family val="2"/>
      </rPr>
      <t xml:space="preserve">42 - Valle de Santiago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</si>
  <si>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42 - Valle de Santiago  
</t>
    </r>
  </si>
  <si>
    <r>
      <t xml:space="preserve">Porcentaje de avance en las metas
</t>
    </r>
    <r>
      <rPr>
        <sz val="10"/>
        <rFont val="Soberana Sans"/>
        <family val="2"/>
      </rPr>
      <t xml:space="preserve">42 - Valle de Santiago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</si>
</sst>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tabSelected="1"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15.73</v>
      </c>
      <c r="U11" s="65">
        <f>IF(ISERROR(T11/S11),"N/A",T11/S11*100)</f>
        <v>62.92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>
        <v>1.64</v>
      </c>
      <c r="S12" s="65" t="s">
        <v>53</v>
      </c>
      <c r="T12" s="65" t="s">
        <v>53</v>
      </c>
      <c r="U12" s="65" t="str">
        <f>IF(ISERROR(T12/S12),"N/A",T12/S12*100)</f>
        <v>N/A</v>
      </c>
      <c r="V12" s="66" t="s">
        <v>46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58</v>
      </c>
      <c r="Q13" s="65" t="s">
        <v>59</v>
      </c>
      <c r="R13" s="65">
        <v>2</v>
      </c>
      <c r="S13" s="65" t="s">
        <v>53</v>
      </c>
      <c r="T13" s="65" t="s">
        <v>53</v>
      </c>
      <c r="U13" s="65" t="str">
        <f>IF(ISERROR(T13/S13),"N/A",T13/S13*100)</f>
        <v>N/A</v>
      </c>
      <c r="V13" s="66" t="s">
        <v>60</v>
      </c>
    </row>
    <row r="14" spans="1:35" ht="75" customHeight="1" thickTop="1" thickBot="1">
      <c r="A14" s="62"/>
      <c r="B14" s="63" t="s">
        <v>54</v>
      </c>
      <c r="C14" s="64" t="s">
        <v>58</v>
      </c>
      <c r="D14" s="64"/>
      <c r="E14" s="64"/>
      <c r="F14" s="64"/>
      <c r="G14" s="64"/>
      <c r="H14" s="64"/>
      <c r="I14" s="64" t="s">
        <v>61</v>
      </c>
      <c r="J14" s="64"/>
      <c r="K14" s="64"/>
      <c r="L14" s="64" t="s">
        <v>62</v>
      </c>
      <c r="M14" s="64"/>
      <c r="N14" s="64"/>
      <c r="O14" s="64"/>
      <c r="P14" s="65" t="s">
        <v>44</v>
      </c>
      <c r="Q14" s="65" t="s">
        <v>59</v>
      </c>
      <c r="R14" s="65">
        <v>65.540000000000006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75" customHeight="1" thickTop="1" thickBot="1">
      <c r="A15" s="62"/>
      <c r="B15" s="63" t="s">
        <v>63</v>
      </c>
      <c r="C15" s="64" t="s">
        <v>64</v>
      </c>
      <c r="D15" s="64"/>
      <c r="E15" s="64"/>
      <c r="F15" s="64"/>
      <c r="G15" s="64"/>
      <c r="H15" s="64"/>
      <c r="I15" s="64" t="s">
        <v>65</v>
      </c>
      <c r="J15" s="64"/>
      <c r="K15" s="64"/>
      <c r="L15" s="64" t="s">
        <v>66</v>
      </c>
      <c r="M15" s="64"/>
      <c r="N15" s="64"/>
      <c r="O15" s="64"/>
      <c r="P15" s="65" t="s">
        <v>44</v>
      </c>
      <c r="Q15" s="65" t="s">
        <v>67</v>
      </c>
      <c r="R15" s="65">
        <v>100</v>
      </c>
      <c r="S15" s="65">
        <v>25</v>
      </c>
      <c r="T15" s="65">
        <v>18.25</v>
      </c>
      <c r="U15" s="65">
        <f>IF(ISERROR(T15/S15),"N/A",T15/S15*100)</f>
        <v>73</v>
      </c>
      <c r="V15" s="66" t="s">
        <v>46</v>
      </c>
    </row>
    <row r="16" spans="1:35" ht="22.5" customHeight="1" thickTop="1" thickBot="1">
      <c r="B16" s="13" t="s">
        <v>68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69</v>
      </c>
      <c r="S17" s="46" t="s">
        <v>70</v>
      </c>
      <c r="T17" s="50" t="s">
        <v>71</v>
      </c>
      <c r="U17" s="50" t="s">
        <v>72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73</v>
      </c>
      <c r="S18" s="79" t="s">
        <v>73</v>
      </c>
      <c r="T18" s="79" t="s">
        <v>73</v>
      </c>
      <c r="U18" s="79" t="s">
        <v>74</v>
      </c>
      <c r="V18" s="74"/>
    </row>
    <row r="19" spans="2:22" ht="13.5" customHeight="1" thickBot="1">
      <c r="B19" s="81" t="s">
        <v>75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>
      <c r="B20" s="88" t="s">
        <v>76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85" customHeight="1" thickTop="1" thickBot="1">
      <c r="B21" s="94" t="s">
        <v>77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81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82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15.73</v>
      </c>
      <c r="U11" s="65">
        <f>IF(ISERROR(T11/S11),"N/A",T11/S11*100)</f>
        <v>62.92</v>
      </c>
      <c r="V11" s="66" t="s">
        <v>46</v>
      </c>
    </row>
    <row r="12" spans="1:35" ht="23.1" customHeight="1" thickTop="1" thickBot="1">
      <c r="A12" s="62"/>
      <c r="B12" s="104" t="s">
        <v>85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25</v>
      </c>
      <c r="T13" s="111">
        <v>15.73</v>
      </c>
      <c r="U13" s="112">
        <f>IF(ISERROR(T13/S13),"N/A",T13/S13*100)</f>
        <v>62.92</v>
      </c>
      <c r="V13" s="107" t="s">
        <v>86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1.64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23.1" customHeight="1" thickTop="1" thickBot="1">
      <c r="A15" s="62"/>
      <c r="B15" s="104" t="s">
        <v>85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1.64</v>
      </c>
      <c r="S16" s="111" t="s">
        <v>87</v>
      </c>
      <c r="T16" s="111" t="s">
        <v>87</v>
      </c>
      <c r="U16" s="112" t="str">
        <f>IF(ISERROR(T16/S16),"N/A",T16/S16*100)</f>
        <v>N/A</v>
      </c>
      <c r="V16" s="107" t="s">
        <v>86</v>
      </c>
    </row>
    <row r="17" spans="1:23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3" ht="75" customHeight="1" thickTop="1" thickBot="1">
      <c r="A18" s="62"/>
      <c r="B18" s="63" t="s">
        <v>54</v>
      </c>
      <c r="C18" s="64" t="s">
        <v>58</v>
      </c>
      <c r="D18" s="64"/>
      <c r="E18" s="64"/>
      <c r="F18" s="64"/>
      <c r="G18" s="64"/>
      <c r="H18" s="64"/>
      <c r="I18" s="64" t="s">
        <v>61</v>
      </c>
      <c r="J18" s="64"/>
      <c r="K18" s="64"/>
      <c r="L18" s="64" t="s">
        <v>62</v>
      </c>
      <c r="M18" s="64"/>
      <c r="N18" s="64"/>
      <c r="O18" s="64"/>
      <c r="P18" s="65" t="s">
        <v>44</v>
      </c>
      <c r="Q18" s="65" t="s">
        <v>59</v>
      </c>
      <c r="R18" s="65">
        <v>65.540000000000006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3" ht="23.1" customHeight="1" thickTop="1" thickBot="1">
      <c r="A19" s="62"/>
      <c r="B19" s="104" t="s">
        <v>85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3" ht="23.1" customHeight="1" thickBot="1">
      <c r="A20" s="62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65.540000000000006</v>
      </c>
      <c r="S20" s="111" t="s">
        <v>87</v>
      </c>
      <c r="T20" s="111" t="s">
        <v>87</v>
      </c>
      <c r="U20" s="112" t="str">
        <f>IF(ISERROR(T20/S20),"N/A",T20/S20*100)</f>
        <v>N/A</v>
      </c>
      <c r="V20" s="107" t="s">
        <v>86</v>
      </c>
    </row>
    <row r="21" spans="1:23" ht="75" customHeight="1" thickTop="1" thickBot="1">
      <c r="A21" s="62"/>
      <c r="B21" s="63" t="s">
        <v>63</v>
      </c>
      <c r="C21" s="64" t="s">
        <v>64</v>
      </c>
      <c r="D21" s="64"/>
      <c r="E21" s="64"/>
      <c r="F21" s="64"/>
      <c r="G21" s="64"/>
      <c r="H21" s="64"/>
      <c r="I21" s="64" t="s">
        <v>65</v>
      </c>
      <c r="J21" s="64"/>
      <c r="K21" s="64"/>
      <c r="L21" s="64" t="s">
        <v>66</v>
      </c>
      <c r="M21" s="64"/>
      <c r="N21" s="64"/>
      <c r="O21" s="64"/>
      <c r="P21" s="65" t="s">
        <v>44</v>
      </c>
      <c r="Q21" s="65" t="s">
        <v>67</v>
      </c>
      <c r="R21" s="65">
        <v>100</v>
      </c>
      <c r="S21" s="65">
        <v>25</v>
      </c>
      <c r="T21" s="65">
        <v>18.25</v>
      </c>
      <c r="U21" s="65">
        <f>IF(ISERROR(T21/S21),"N/A",T21/S21*100)</f>
        <v>73</v>
      </c>
      <c r="V21" s="66" t="s">
        <v>46</v>
      </c>
    </row>
    <row r="22" spans="1:23" ht="23.1" customHeight="1" thickTop="1" thickBot="1">
      <c r="A22" s="62"/>
      <c r="B22" s="104" t="s">
        <v>85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3" ht="23.1" customHeight="1" thickBot="1">
      <c r="A23" s="62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100</v>
      </c>
      <c r="S23" s="111">
        <v>25</v>
      </c>
      <c r="T23" s="111">
        <v>18.25</v>
      </c>
      <c r="U23" s="112">
        <f>IF(ISERROR(T23/S23),"N/A",T23/S23*100)</f>
        <v>73</v>
      </c>
      <c r="V23" s="107" t="s">
        <v>86</v>
      </c>
    </row>
    <row r="24" spans="1:23" ht="22.5" customHeight="1" thickTop="1" thickBot="1">
      <c r="B24" s="13" t="s">
        <v>68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7"/>
    </row>
    <row r="25" spans="1:23" ht="32.25" customHeight="1" thickTop="1">
      <c r="B25" s="68"/>
      <c r="C25" s="69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72"/>
      <c r="R25" s="50" t="s">
        <v>69</v>
      </c>
      <c r="S25" s="46" t="s">
        <v>70</v>
      </c>
      <c r="T25" s="50" t="s">
        <v>71</v>
      </c>
      <c r="U25" s="50" t="s">
        <v>72</v>
      </c>
      <c r="V25" s="73"/>
    </row>
    <row r="26" spans="1:23" ht="30" customHeight="1" thickBot="1">
      <c r="B26" s="75"/>
      <c r="C26" s="76"/>
      <c r="D26" s="76"/>
      <c r="E26" s="76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 t="s">
        <v>73</v>
      </c>
      <c r="S26" s="79" t="s">
        <v>73</v>
      </c>
      <c r="T26" s="79" t="s">
        <v>73</v>
      </c>
      <c r="U26" s="79" t="s">
        <v>74</v>
      </c>
      <c r="V26" s="74"/>
    </row>
    <row r="27" spans="1:23" ht="13.5" customHeight="1" thickBot="1">
      <c r="B27" s="81" t="s">
        <v>75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74376.443243999995</v>
      </c>
      <c r="S27" s="86">
        <v>18640.596098000002</v>
      </c>
      <c r="T27" s="86">
        <v>18566.219664</v>
      </c>
      <c r="U27" s="86">
        <f>+IF(ISERR(T27/S27*100),"N/A",T27/S27*100)</f>
        <v>99.60099755603855</v>
      </c>
      <c r="V27" s="87"/>
    </row>
    <row r="28" spans="1:23" ht="13.5" customHeight="1" thickBot="1">
      <c r="B28" s="88" t="s">
        <v>76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74302.066800999994</v>
      </c>
      <c r="S28" s="86">
        <v>18603.407885000001</v>
      </c>
      <c r="T28" s="86">
        <v>18566.219664</v>
      </c>
      <c r="U28" s="86">
        <f>+IF(ISERR(T28/S28*100),"N/A",T28/S28*100)</f>
        <v>99.800099953568264</v>
      </c>
      <c r="V28" s="87"/>
    </row>
    <row r="29" spans="1:23" s="93" customFormat="1" ht="14.85" customHeight="1" thickTop="1" thickBot="1">
      <c r="B29" s="94" t="s">
        <v>77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3" ht="34.5" customHeight="1">
      <c r="B31" s="101" t="s">
        <v>88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89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81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15.73</v>
      </c>
      <c r="U11" s="65">
        <f>IF(ISERROR(T11/S11),"N/A",T11/S11*100)</f>
        <v>62.92</v>
      </c>
      <c r="V11" s="66" t="s">
        <v>46</v>
      </c>
    </row>
    <row r="12" spans="1:35" ht="18.75" customHeight="1" thickTop="1" thickBot="1">
      <c r="A12" s="62"/>
      <c r="B12" s="113" t="s">
        <v>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58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25</v>
      </c>
      <c r="T13" s="120">
        <v>15.73</v>
      </c>
      <c r="U13" s="120">
        <f>IF(ISERROR(T13/S13),"N/A",T13/S13*100)</f>
        <v>62.92</v>
      </c>
      <c r="V13" s="116" t="s">
        <v>93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1.64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18.75" customHeight="1" thickTop="1" thickBot="1">
      <c r="A15" s="62"/>
      <c r="B15" s="113" t="s">
        <v>92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58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1.64</v>
      </c>
      <c r="S16" s="120" t="s">
        <v>58</v>
      </c>
      <c r="T16" s="120" t="s">
        <v>58</v>
      </c>
      <c r="U16" s="120" t="str">
        <f>IF(ISERROR(T16/S16),"N/A",T16/S16*100)</f>
        <v>N/A</v>
      </c>
      <c r="V16" s="116" t="s">
        <v>93</v>
      </c>
    </row>
    <row r="17" spans="1:22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2" ht="75" customHeight="1" thickTop="1" thickBot="1">
      <c r="A18" s="62"/>
      <c r="B18" s="63" t="s">
        <v>54</v>
      </c>
      <c r="C18" s="64" t="s">
        <v>58</v>
      </c>
      <c r="D18" s="64"/>
      <c r="E18" s="64"/>
      <c r="F18" s="64"/>
      <c r="G18" s="64"/>
      <c r="H18" s="64"/>
      <c r="I18" s="64" t="s">
        <v>61</v>
      </c>
      <c r="J18" s="64"/>
      <c r="K18" s="64"/>
      <c r="L18" s="64" t="s">
        <v>62</v>
      </c>
      <c r="M18" s="64"/>
      <c r="N18" s="64"/>
      <c r="O18" s="64"/>
      <c r="P18" s="65" t="s">
        <v>44</v>
      </c>
      <c r="Q18" s="65" t="s">
        <v>59</v>
      </c>
      <c r="R18" s="65">
        <v>65.540000000000006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2" ht="18.75" customHeight="1" thickTop="1" thickBot="1">
      <c r="A19" s="62"/>
      <c r="B19" s="113" t="s">
        <v>92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2" s="114" customFormat="1" ht="18" customHeight="1" thickBot="1">
      <c r="A20" s="115"/>
      <c r="B20" s="116" t="s">
        <v>58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65.540000000000006</v>
      </c>
      <c r="S20" s="120" t="s">
        <v>58</v>
      </c>
      <c r="T20" s="120" t="s">
        <v>58</v>
      </c>
      <c r="U20" s="120" t="str">
        <f>IF(ISERROR(T20/S20),"N/A",T20/S20*100)</f>
        <v>N/A</v>
      </c>
      <c r="V20" s="116" t="s">
        <v>93</v>
      </c>
    </row>
    <row r="21" spans="1:22" ht="75" customHeight="1" thickTop="1" thickBot="1">
      <c r="A21" s="62"/>
      <c r="B21" s="63" t="s">
        <v>63</v>
      </c>
      <c r="C21" s="64" t="s">
        <v>64</v>
      </c>
      <c r="D21" s="64"/>
      <c r="E21" s="64"/>
      <c r="F21" s="64"/>
      <c r="G21" s="64"/>
      <c r="H21" s="64"/>
      <c r="I21" s="64" t="s">
        <v>65</v>
      </c>
      <c r="J21" s="64"/>
      <c r="K21" s="64"/>
      <c r="L21" s="64" t="s">
        <v>66</v>
      </c>
      <c r="M21" s="64"/>
      <c r="N21" s="64"/>
      <c r="O21" s="64"/>
      <c r="P21" s="65" t="s">
        <v>44</v>
      </c>
      <c r="Q21" s="65" t="s">
        <v>67</v>
      </c>
      <c r="R21" s="65">
        <v>100</v>
      </c>
      <c r="S21" s="65">
        <v>25</v>
      </c>
      <c r="T21" s="65">
        <v>18.25</v>
      </c>
      <c r="U21" s="65">
        <f>IF(ISERROR(T21/S21),"N/A",T21/S21*100)</f>
        <v>73</v>
      </c>
      <c r="V21" s="66" t="s">
        <v>46</v>
      </c>
    </row>
    <row r="22" spans="1:22" ht="18.75" customHeight="1" thickTop="1" thickBot="1">
      <c r="A22" s="62"/>
      <c r="B22" s="113" t="s">
        <v>92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2" s="114" customFormat="1" ht="18" customHeight="1" thickBot="1">
      <c r="A23" s="115"/>
      <c r="B23" s="116" t="s">
        <v>58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100</v>
      </c>
      <c r="S23" s="120">
        <v>25</v>
      </c>
      <c r="T23" s="120">
        <v>18.25</v>
      </c>
      <c r="U23" s="120">
        <f>IF(ISERROR(T23/S23),"N/A",T23/S23*100)</f>
        <v>73</v>
      </c>
      <c r="V23" s="116" t="s">
        <v>93</v>
      </c>
    </row>
    <row r="24" spans="1:22" s="93" customFormat="1" ht="14.85" customHeight="1" thickTop="1" thickBot="1">
      <c r="B24" s="94" t="s">
        <v>77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</row>
    <row r="26" spans="1:22" ht="34.5" customHeight="1">
      <c r="B26" s="101" t="s">
        <v>94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95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81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11-GUANAJUATO</vt:lpstr>
      <vt:lpstr>'11-GUANAJUATO'!Área_de_impresión</vt:lpstr>
      <vt:lpstr>Global!Área_de_impresión</vt:lpstr>
      <vt:lpstr>Nacional!Área_de_impresión</vt:lpstr>
      <vt:lpstr>Portada!Área_de_impresión</vt:lpstr>
      <vt:lpstr>'11-GUANAJUATO'!Títulos_a_imprimir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2013-04-24T16:19:46Z</cp:lastPrinted>
  <dcterms:created xsi:type="dcterms:W3CDTF">2009-03-25T01:44:41Z</dcterms:created>
  <dcterms:modified xsi:type="dcterms:W3CDTF">2018-05-14T15:22:12Z</dcterms:modified>
</cp:coreProperties>
</file>