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7\PLATAFORMA 2017\FORMATOS CORRESPONDIENTES AL MES DE ENERO\FRACCION XXVIIIB\"/>
    </mc:Choice>
  </mc:AlternateContent>
  <bookViews>
    <workbookView xWindow="0" yWindow="0" windowWidth="23040" windowHeight="8820" tabRatio="6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644" sheetId="7" r:id="rId7"/>
    <sheet name="Tabla_126645" sheetId="8" r:id="rId8"/>
    <sheet name="Tabla_126643" sheetId="9" r:id="rId9"/>
  </sheets>
  <definedNames>
    <definedName name="Hidden_11">Hidden_1!$A$1:$A$5</definedName>
    <definedName name="Hidden_219">Hidden_2!$A$1:$A$3</definedName>
    <definedName name="Hidden_326">Hidden_3!$A$1:$A$4</definedName>
    <definedName name="Hidden_427">Hidden_4!$A$1:$A$7</definedName>
    <definedName name="Hidden_529">Hidden_5!$A$1:$A$2</definedName>
  </definedNames>
  <calcPr calcId="162913"/>
</workbook>
</file>

<file path=xl/calcChain.xml><?xml version="1.0" encoding="utf-8"?>
<calcChain xmlns="http://schemas.openxmlformats.org/spreadsheetml/2006/main">
  <c r="AC17" i="1" l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9" i="1"/>
  <c r="AC10" i="1"/>
  <c r="AC11" i="1"/>
  <c r="AC12" i="1"/>
  <c r="AC13" i="1"/>
  <c r="AC14" i="1"/>
  <c r="AC15" i="1"/>
  <c r="AC1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8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E5" i="8"/>
  <c r="E6" i="8"/>
  <c r="E7" i="8"/>
  <c r="E8" i="8"/>
  <c r="E9" i="8"/>
  <c r="E10" i="8"/>
  <c r="E11" i="8"/>
  <c r="E12" i="8"/>
  <c r="E13" i="8"/>
  <c r="E14" i="8"/>
  <c r="E15" i="8"/>
  <c r="E4" i="8"/>
  <c r="D5" i="8"/>
  <c r="D6" i="8"/>
  <c r="D7" i="8"/>
  <c r="D8" i="8"/>
  <c r="D9" i="8"/>
  <c r="D10" i="8"/>
  <c r="D11" i="8"/>
  <c r="D12" i="8"/>
  <c r="D13" i="8"/>
  <c r="D14" i="8"/>
  <c r="D15" i="8"/>
  <c r="D4" i="8"/>
  <c r="C5" i="8"/>
  <c r="C6" i="8"/>
  <c r="C7" i="8"/>
  <c r="C8" i="8"/>
  <c r="C9" i="8"/>
  <c r="C10" i="8"/>
  <c r="C11" i="8"/>
  <c r="C12" i="8"/>
  <c r="C13" i="8"/>
  <c r="C14" i="8"/>
  <c r="C15" i="8"/>
  <c r="C4" i="8"/>
  <c r="B5" i="8"/>
  <c r="B6" i="8"/>
  <c r="B7" i="8"/>
  <c r="B8" i="8"/>
  <c r="B9" i="8"/>
  <c r="B10" i="8"/>
  <c r="B11" i="8"/>
  <c r="B12" i="8"/>
  <c r="B13" i="8"/>
  <c r="B14" i="8"/>
  <c r="B15" i="8"/>
  <c r="B4" i="8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AC8" i="1" l="1"/>
</calcChain>
</file>

<file path=xl/sharedStrings.xml><?xml version="1.0" encoding="utf-8"?>
<sst xmlns="http://schemas.openxmlformats.org/spreadsheetml/2006/main" count="729" uniqueCount="301">
  <si>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</si>
  <si>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</si>
  <si>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</si>
  <si>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</si>
  <si>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</si>
  <si>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</si>
  <si>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</si>
  <si>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</si>
  <si>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</si>
  <si>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</si>
  <si>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</si>
  <si>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</si>
  <si>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</si>
  <si>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</si>
  <si>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</si>
  <si>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</si>
  <si>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</si>
  <si>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</si>
  <si>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</si>
  <si>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</si>
  <si>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</si>
  <si>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</si>
  <si>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</si>
  <si>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</si>
  <si>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</si>
  <si>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</si>
  <si>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</si>
  <si>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</si>
  <si>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</si>
  <si>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</si>
  <si>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</si>
  <si>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</si>
  <si>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</si>
  <si>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</si>
  <si>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</si>
  <si>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</si>
  <si>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</si>
  <si>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</si>
  <si>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</si>
  <si>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</si>
  <si>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</si>
  <si>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</si>
  <si>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</si>
  <si>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</si>
  <si>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</si>
  <si>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</si>
  <si>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</si>
  <si>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</si>
  <si>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</si>
  <si>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</si>
  <si>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</si>
  <si>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</si>
  <si>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</si>
  <si>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</si>
  <si>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</si>
  <si>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</si>
  <si>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</si>
  <si>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</si>
  <si>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</si>
  <si>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</si>
  <si>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</si>
  <si>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</si>
  <si>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</si>
  <si>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</si>
  <si>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</si>
  <si>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</si>
  <si>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</si>
  <si>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</si>
  <si>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</si>
  <si>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 
Tabla_126644</t>
  </si>
  <si>
    <t>Nombre o razón social del adjudicado 
Tabla_126645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</si>
  <si>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</si>
  <si>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</si>
  <si>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</si>
  <si>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</si>
  <si>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</si>
  <si>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</si>
  <si>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</si>
  <si>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</si>
  <si>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</si>
  <si>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</si>
  <si>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</si>
  <si>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</si>
  <si>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</si>
  <si>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</si>
  <si>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</si>
  <si>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</si>
  <si>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</si>
  <si>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</si>
  <si>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Tabla_126643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</si>
  <si>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</si>
  <si>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</si>
  <si>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</si>
  <si>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</si>
  <si>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</si>
  <si>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</si>
  <si>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</si>
  <si>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</si>
  <si>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</si>
  <si>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</si>
  <si>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</si>
  <si>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</si>
  <si>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</si>
  <si>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</si>
  <si>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</si>
  <si>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</si>
  <si>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</si>
  <si>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</si>
  <si>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</si>
  <si>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</si>
  <si>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</si>
  <si>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</si>
  <si>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</si>
  <si>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</si>
  <si>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</si>
  <si>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</si>
  <si>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</si>
  <si>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</si>
  <si>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</si>
  <si>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</si>
  <si>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</si>
  <si>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</si>
  <si>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</si>
  <si>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</si>
  <si>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</si>
  <si>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</si>
  <si>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</si>
  <si>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</si>
  <si>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</si>
  <si>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</si>
  <si>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</si>
  <si>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</si>
  <si>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</si>
  <si>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</si>
  <si>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</si>
  <si>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</si>
  <si>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</si>
  <si>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</si>
  <si>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</si>
  <si>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</si>
  <si>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</si>
  <si>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</si>
  <si>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</si>
  <si>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</si>
  <si>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</si>
  <si>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</si>
  <si>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</si>
  <si>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</si>
  <si>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</si>
  <si>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Ley de Obras Publicas y Servicios Relacionados con la misma para el Estado y los Municipios de Guanajuato</t>
  </si>
  <si>
    <t>proceso</t>
  </si>
  <si>
    <t>moneda nacional</t>
  </si>
  <si>
    <t>Adjudicación directa</t>
  </si>
  <si>
    <t>Nicolas</t>
  </si>
  <si>
    <t>construcciones almeran, s. de r.l. de c.v.</t>
  </si>
  <si>
    <t>Garcia</t>
  </si>
  <si>
    <t>Lara</t>
  </si>
  <si>
    <t>Martinez</t>
  </si>
  <si>
    <t>Juan Carlos</t>
  </si>
  <si>
    <t>Solis</t>
  </si>
  <si>
    <t>arq. juan carlos solis solis</t>
  </si>
  <si>
    <t>Santiago</t>
  </si>
  <si>
    <t>Rivera</t>
  </si>
  <si>
    <t>cervin rivera santiago</t>
  </si>
  <si>
    <t>Cervin</t>
  </si>
  <si>
    <t>Obras Públicas</t>
  </si>
  <si>
    <t>peso</t>
  </si>
  <si>
    <t>Las Jicamas</t>
  </si>
  <si>
    <t>terminada</t>
  </si>
  <si>
    <t>Magdalena de Araceo</t>
  </si>
  <si>
    <t>contraloria municipal y secretaria de la transparencia</t>
  </si>
  <si>
    <t>JULIO-SEPTIEMBRE</t>
  </si>
  <si>
    <t>MVS/AD/2017-020</t>
  </si>
  <si>
    <t>MVS/AD/2017-021</t>
  </si>
  <si>
    <t>MVS/AD/2017-022</t>
  </si>
  <si>
    <t>MVS/AD/2017-023</t>
  </si>
  <si>
    <t>MVS/AD/2017-024</t>
  </si>
  <si>
    <t>MVS/AD/2017-025</t>
  </si>
  <si>
    <t>MVS/AD/2017-026</t>
  </si>
  <si>
    <t>MVS/AD/2017-027</t>
  </si>
  <si>
    <t>MVS/AD/2017-028</t>
  </si>
  <si>
    <t>MVS/AD/2017-029</t>
  </si>
  <si>
    <t>MVS/AD/2017-030</t>
  </si>
  <si>
    <t>MVS/AD/2017-031</t>
  </si>
  <si>
    <t>MVS/AD/2017-032</t>
  </si>
  <si>
    <t>MVS/AD/2017-033</t>
  </si>
  <si>
    <t>MVS/AD/2017-034</t>
  </si>
  <si>
    <t>MVS/AD/2017-035</t>
  </si>
  <si>
    <t>MVS/AD/2017-036</t>
  </si>
  <si>
    <t>MVS/AD/2017-037</t>
  </si>
  <si>
    <t>MVS/AD/2017-038</t>
  </si>
  <si>
    <t>MVS/AD/2017-039</t>
  </si>
  <si>
    <t>MVS/AD/2017-040</t>
  </si>
  <si>
    <t>MVS/AD/2017-041</t>
  </si>
  <si>
    <t>MVS/AD/2017-042</t>
  </si>
  <si>
    <t>LA OBRA CONSTA DE LA CONSTRUCCION DE GIMNASIO AL AIRE LIBRE EN LA UNIDAD DEPORTIVA, LA CUAL DARÁ BENEFICIO A LAS PERSONAS DE LA ZONA PARA MEJORAR LA CALIDAD DE VIDA</t>
  </si>
  <si>
    <t>LA OBRA CONSTA DE LA CONSTRUCCION DE GIMNASIO AL AIRE LIBRE EN LA ALAMEDA, LA CUAL DARÁ BENEFICIO A LAS PERSONAS DE LA ZONA PARA MEJORAR LA CALIDAD DE VIDA</t>
  </si>
  <si>
    <t>LA PAVIMENTACION DE LA CALLE JUAN ESCUTIA, TRAMO CALLE CUAUHTEMOC – CALLE 4 DE MARZO SERÁ DE GRAN BENEFICIO A LA POBLACIÓN DEBIDO A QUE SE MEJORARÁ EL FLUJO VEHÍCULAR</t>
  </si>
  <si>
    <t>LA PAVIMENTACION DE LA CALLE VICTOR RAMIREZ GODOY, TRAMO CALLE CUAUHTEMOC – CALLE 4 DE MARZO A LA POBLACIÓN DEBIDO A QUE MEJORARÁ EL FLUJO VEHÍCULAR</t>
  </si>
  <si>
    <t>LA OBRA CONSTA DE LA CONSTRUCCION DE RED DE DRENAJE SANITARIO EN LA CALLE SOLIDARIDAD, TRAMO JUSTO SIERRA A 12 DE DICIEMBRE, COL. LAGUNILLA DE MALPAIS</t>
  </si>
  <si>
    <t>LA AMPLIACION DE RED DE DRENAJE SANITARIO EN LAS CALLES RODOLFO FIERRO, MANUEL CHAO Y NARANJO, MEJORARÁ EL NIVEL DE VIDA DE LAS PERSONAS DEBIDO A QUE YA TENDRÁN UN SISTEMA DE LIMPIEZA EN FORMA.</t>
  </si>
  <si>
    <t>PROYECTO DE CAMINO JICAMAS – EL PILAR</t>
  </si>
  <si>
    <t>ASFALTADO Y BACHEO EN LA CABECERA MUNICIPAL DE VALLE DE SANTIAGO, GTO.</t>
  </si>
  <si>
    <t>LA PAVIMENTACION DE LA CALLE LÁZARO CÁRDENAS TRAMO: CALLE INDEPENDENCIA - CALLE COLON EN LA COLONIA LA LOMA, TENDRÁ EL BENEFICIO DE MEJORAR EL FLUJO VEHICULAR</t>
  </si>
  <si>
    <t>LA POBLACIÓN AFECTADA SERÁ BENEFICIADA CON UN SERVICIO BÁSICO COMO ES LA AMPLIACION DE RED ELECTRICA EN CALLE VENUSTIANO CARRANZA, LOCALIDAD RANCHOS UNIDOS</t>
  </si>
  <si>
    <t xml:space="preserve"> LA POBLACIÓN AFECTADA SERÁ BENEFICIADA CON UN SERVICIO BÁSICO COMO ES AMPLIACION DE LINEA DE DISTRIBUCION ELECTRICA EN CALLE PRIVADA REVOLUCION, SEGUNDA ETAPA, LOCALIDAD SAN IGNACIO DE SAN JOSE PARANGUEO</t>
  </si>
  <si>
    <t>EL MEJORAMIENTO DE LOS SERVICIOS BÁSICOS ES IMPORTANTE PARA EL DESARROLLO DE LAS COMUNIDADES POR ESO SE OPTÓ POR LA REHABILITACION DE A LA RED DE AGUA POTABLE EN LA LOCALIDAD DE SABINO DE SANTA ROSA, 1ERA ETAPA</t>
  </si>
  <si>
    <t>PROYECTO CALLE PINO SUAREZ</t>
  </si>
  <si>
    <t>PROYECTO DE PAVIMENTACION DE LA CALLE INDEPENDENCIA, TRAMO CALLE LA PAZ – CALLE JOSEFA ORTIZ DE DOMINGUEZ, COL. LA LOMA</t>
  </si>
  <si>
    <t>PROYECTO DE PAVIMENTACION DE CALLE ABASOLO, TRAMO LIBERTAD – PRIMERO DE MAYO, MAS CALLE PROLONGACION ABASOLO, TRAMO PRIMERO DE MAYO – CANAL PRIMER PADRON</t>
  </si>
  <si>
    <t>PROYECTO GLORIETA SALIDA A SALAMANCA</t>
  </si>
  <si>
    <t>LA CONSTRUCCIÓN DE RED DE DRENAJE SANITARIO EN LA CALLE 5 DE MAYO, LOCALIDAD SAN IGNACIO DE SAN JOSE DE PARANGUEO (COLONIA PRIMAVERA) MEJORARÁ LA CALIDAD DE VIDA DE LOS HABITANTES</t>
  </si>
  <si>
    <t>PROYECTO EJECUTIVO DE CARRILES DE DESACELERACION Y ACELERACION EN LOCALIDAD MAGDALENA DE ARACEO</t>
  </si>
  <si>
    <t>AMPLIACION DE RED DE DRENAJE SANITARIO EN LA CALLE LAZARO CARDENAS, EN LA LOCALIDAD DE QUIRICEO MEJORARÁ LA CALIDAD DE VIDA DE LOS HABITANTES</t>
  </si>
  <si>
    <t>AMPLIACION DE RED DE DISTRIBUCION DE AGUA POTABLE EN LA CALLE ALLENDE, LOCALIDAD EL CHICAMITO MEJORARÁ LA CALIDAD DE VIDA DE LOS HABITANTES</t>
  </si>
  <si>
    <t>AMPLIACION DE RED DE DISTRIBUCION DE AGUA POTABLE EN LA CALLE LINDAVISTA, LOCALIDAD EL CHICAMITO MEJORARÁ LA CALIDAD DE VIDA DE LOS HABITANTES</t>
  </si>
  <si>
    <t>AMPLIACION DE RED DE DISTRIBUCION DE AGUA POTABLE EN LA CALLE FRANCISCO Y MADERO, LOCALIDAD CRUCITAS MEJORARÁ LA CALIDAD DE VIDA DE LOS HABITANTES</t>
  </si>
  <si>
    <t>EL MEJORAMIENTO DE LOS SERVICIOS BÁSICOS ES IMPORTANTE PARA EL DESARROLLO DE LAS COMUNIDADES POR ESO SE OPTÓ POR LA REHABILITACION DE ALBERCA Y CHAPOTEADERO EN LA UNIDAD DEPORTIVA</t>
  </si>
  <si>
    <t>Parra</t>
  </si>
  <si>
    <t>Adrian Isaias</t>
  </si>
  <si>
    <t>Sanchez</t>
  </si>
  <si>
    <t>arq. adrian isaias baca sanchez</t>
  </si>
  <si>
    <t>Baca</t>
  </si>
  <si>
    <t xml:space="preserve">Jose Miguel </t>
  </si>
  <si>
    <t>Ramirez</t>
  </si>
  <si>
    <t>constructora, comercializadora y transportadora flash, s.a. de c.v.</t>
  </si>
  <si>
    <t>Alfredo</t>
  </si>
  <si>
    <t>Ambriz</t>
  </si>
  <si>
    <t>electro construcciones alsa, s de r.l de c.v.</t>
  </si>
  <si>
    <t xml:space="preserve">Puente </t>
  </si>
  <si>
    <t>Ivan Salvador</t>
  </si>
  <si>
    <t>Bolaños</t>
  </si>
  <si>
    <t xml:space="preserve">comercializadora evesa, s.a de c.v., </t>
  </si>
  <si>
    <t>Villegas</t>
  </si>
  <si>
    <t xml:space="preserve">Valdemar </t>
  </si>
  <si>
    <t xml:space="preserve">soluciones de ingenieria civil,topografia e hidraulica, s.a de c.v </t>
  </si>
  <si>
    <t>Duran</t>
  </si>
  <si>
    <t>Jose Ivan</t>
  </si>
  <si>
    <t>Gasca</t>
  </si>
  <si>
    <t>arq. josé iván morales gasca</t>
  </si>
  <si>
    <t>Morales</t>
  </si>
  <si>
    <t>Rogelio</t>
  </si>
  <si>
    <t>Flores</t>
  </si>
  <si>
    <t>villanueva flores rogelio</t>
  </si>
  <si>
    <t>Villanueva</t>
  </si>
  <si>
    <t>Roberto</t>
  </si>
  <si>
    <t>Camacho</t>
  </si>
  <si>
    <t xml:space="preserve">anica construcciones, s.a de c.v. </t>
  </si>
  <si>
    <t>Nieto</t>
  </si>
  <si>
    <t>Rigoberto</t>
  </si>
  <si>
    <t>Villagomez</t>
  </si>
  <si>
    <t xml:space="preserve">zamudio villagomez rigoberto </t>
  </si>
  <si>
    <t>Zamudio</t>
  </si>
  <si>
    <t>31/08/201</t>
  </si>
  <si>
    <t>CONSTRUCCION DE GIMNASIO AL AIRE LIBRE EN LA UNIDAD DEPORTIVA</t>
  </si>
  <si>
    <t>CONSTRUCCION DE GIMNASIO AL AIRE LIBRE EN LA ALAMEDA</t>
  </si>
  <si>
    <t>PAVIMENTACION DE LA CALLE JUAN ESCUTIA, TRAMO CALLE CUAUHTEMOC – CALLE 4 DE MARZO</t>
  </si>
  <si>
    <t>PAVIMENTACION DE LA CALLE VICTOR RAMIREZ GODOY, TRAMO CALLE CUAUHTEMOC – CALLE 4 DE MARZO</t>
  </si>
  <si>
    <t>CONSTRUCCION DE RED DE DRENAJE SANITARIO EN LA CALLE SOLIDARIDAD, TRAMO JUSTO SIERRA A 12 DE DICIEMBRE, COL. LAGUNILLA DE MALPAIS</t>
  </si>
  <si>
    <t>AMPLIACION DE RED DE DRENAJE SANITARIO EN LAS CALLES RODOLFO FIERRO, MANUEL CHAO Y NARANJO</t>
  </si>
  <si>
    <t>PAVIMENTACION DE LA CALLE LÁZARO CÁRDENAS TRAMO: CALLE INDEPENDENCIA - CALLE COLON EN LA COLONIA LA LOMA</t>
  </si>
  <si>
    <t>AMPLIACION DE RED ELECTRICA EN CALLE VENUSTIANO CARRANZA, LOCALIDAD RANCHOS UNIDOS</t>
  </si>
  <si>
    <t xml:space="preserve"> AMPLIACION DE LINEA DE DISTRIBUCION ELECTRICA EN CALLE PRIVADA REVOLUCION, SEGUNDA ETAPA, LOCALIDAD SAN IGNACIO DE SAN JOSE PARANGUEO</t>
  </si>
  <si>
    <t>REHABILITACION DE A LA RED DE AGUA POTABLE EN LA LOCALIDAD DE SABINO DE SANTA ROSA, 1ERA ETAPA</t>
  </si>
  <si>
    <t>CONSTRUCCIÓN DE RED DE DRENAJE SANITARIO EN LA CALLE 5 DE MAYO, LOCALIDAD SAN IGNACIO DE SAN JOSE DE PARANGUEO (COLONIA PRIMAVERA)</t>
  </si>
  <si>
    <t>AMPLIACION DE RED DE DRENAJE SANITARIO EN LA CALLE LAZARO CARDENAS, EN LA LOCALIDAD DE QUIRICEO</t>
  </si>
  <si>
    <t>AMPLIACION DE RED DE DISTRIBUCION DE AGUA POTABLE EN LA CALLE ALLENDE, LOCALIDAD EL CHICAMITO</t>
  </si>
  <si>
    <t>AMPLIACION DE RED DE DISTRIBUCION DE AGUA POTABLE EN LA CALLE LINDAVISTA, LOCALIDAD EL CHICAMITO</t>
  </si>
  <si>
    <t>AMPLIACION DE RED DE DISTRIBUCION DE AGUA POTABLE EN LA CALLE FRANCISCO Y MADERO, LOCALIDAD CRUCITAS</t>
  </si>
  <si>
    <t>REHABILITACION DE ALBERCA Y CHAPOTEADERO EN LA UNIDAD DEPORTIVA</t>
  </si>
  <si>
    <t>Direccion de obras Publicas</t>
  </si>
  <si>
    <t>Valle de Santiago</t>
  </si>
  <si>
    <t>la obra consta de la construccion de gimnasio al aire libre en la unidad deportiva, la cual dará beneficio a las personas de la zona para mejorar la calidad de vida</t>
  </si>
  <si>
    <t>la obra consta de la construccion de gimnasio al aire libre en la alameda, la cual dará beneficio a las personas de la zona para mejorar la calidad de vida</t>
  </si>
  <si>
    <t>la pavimentacion de la calle juan escutia, tramo calle cuauhtemoc – calle 4 de marzo será de gran beneficio a la población debido a que se mejorará el flujo vehícular</t>
  </si>
  <si>
    <t>la pavimentacion de la calle victor ramirez godoy, tramo calle cuauhtemoc – calle 4 de marzo a la población debido a que mejorará el flujo vehícular</t>
  </si>
  <si>
    <t>la obra consta de la construccion de red de drenaje sanitario en la calle solidaridad, tramo justo sierra a 12 de diciembre, col. lagunilla de malpais</t>
  </si>
  <si>
    <t>la ampliacion de red de drenaje sanitario en las calles rodolfo fierro, manuel chao y naranjo, mejorará el nivel de vida de las personas debido a que ya tendrán un sistema de limpieza en forma.</t>
  </si>
  <si>
    <t>proyecto de camino jicamas – el pilar</t>
  </si>
  <si>
    <t>asfaltado y bacheo en la cabecera municipal de valle de santiago, gto.</t>
  </si>
  <si>
    <t>la pavimentacion de la calle lázaro cárdenas tramo: calle independencia - calle colon en la colonia la loma, tendrá el beneficio de mejorar el flujo vehicular</t>
  </si>
  <si>
    <t>la población afectada será beneficiada con un servicio básico como es la ampliacion de red electrica en calle venustiano carranza, localidad ranchos unidos</t>
  </si>
  <si>
    <t>San Jose Parangueo</t>
  </si>
  <si>
    <t xml:space="preserve"> la población afectada será beneficiada con un servicio básico como es ampliacion de linea de distribucion electrica en calle privada revolucion, segunda etapa, localidad san ignacio de san jose parangueo</t>
  </si>
  <si>
    <t>Sabino de Santa Rosa</t>
  </si>
  <si>
    <t>el mejoramiento de los servicios básicos es importante para el desarrollo de las comunidades por eso se optó por la rehabilitacion de a la red de agua potable en la localidad de sabino de santa rosa, 1era etapa</t>
  </si>
  <si>
    <t>proyecto calle pino suarez</t>
  </si>
  <si>
    <t>proyecto de pavimentacion de la calle independencia, tramo calle la paz – calle josefa ortiz de dominguez, col. la loma</t>
  </si>
  <si>
    <t>proyecto de pavimentacion de calle abasolo, tramo libertad – primero de mayo, mas calle prolongacion abasolo, tramo primero de mayo – canal primer padron</t>
  </si>
  <si>
    <t>proyecto glorieta salida a salamanca</t>
  </si>
  <si>
    <t>la construcción de red de drenaje sanitario en la calle 5 de mayo, localidad san ignacio de san jose de parangueo (colonia primavera) mejorará la calidad de vida de los habitantes</t>
  </si>
  <si>
    <t>proyecto ejecutivo de carriles de desaceleracion y aceleracion en localidad magdalena de araceo</t>
  </si>
  <si>
    <t>Quiriceo</t>
  </si>
  <si>
    <t>ampliacion de red de drenaje sanitario en la calle lazaro cardenas, en la localidad de quiriceo mejorará la calidad de vida de los habitantes</t>
  </si>
  <si>
    <t>Chicamito</t>
  </si>
  <si>
    <t>ampliacion de red de distribucion de agua potable en la calle allende, localidad el chicamito mejorará la calidad de vida de los habitantes</t>
  </si>
  <si>
    <t>ampliacion de red de distribucion de agua potable en la calle lindavista, localidad el chicamito mejorará la calidad de vida de los habitantes</t>
  </si>
  <si>
    <t>Crucitas</t>
  </si>
  <si>
    <t>ampliacion de red de distribucion de agua potable en la calle francisco y madero, localidad crucitas mejorará la calidad de vida de los habitantes</t>
  </si>
  <si>
    <t>el mejoramiento de los servicios básicos es importante para el desarrollo de las comunidades por eso se optó por la rehabilitacion de alberca y chapoteadero en la unidad deportiva</t>
  </si>
  <si>
    <t>no se cuenta con todos los docuemntos de los hipervinculos; posterioemente se subiran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</si>
</sst>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top"/>
    </xf>
    <xf numFmtId="14" fontId="0" fillId="0" borderId="0" xfId="0" applyNumberFormat="1" applyAlignment="1" applyProtection="1">
      <alignment vertical="top" wrapText="1"/>
    </xf>
    <xf numFmtId="14" fontId="0" fillId="0" borderId="0" xfId="0" applyNumberFormat="1" applyAlignment="1" applyProtection="1">
      <alignment vertical="top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tabSelected="1" topLeftCell="A29" workbookViewId="0">
      <selection activeCell="A31" sqref="A31:XFD122"/>
    </sheetView>
  </sheetViews>
  <sheetFormatPr baseColWidth="10" defaultColWidth="8.88671875" defaultRowHeight="14.4" x14ac:dyDescent="0.3"/>
  <cols>
    <col min="1" max="1" width="21.88671875" customWidth="1"/>
    <col min="2" max="2" width="16.44140625" customWidth="1"/>
    <col min="3" max="3" width="10.21875" customWidth="1"/>
    <col min="4" max="4" width="17.33203125" customWidth="1"/>
    <col min="5" max="5" width="38.44140625" bestFit="1" customWidth="1"/>
    <col min="6" max="6" width="35.33203125" bestFit="1" customWidth="1"/>
    <col min="7" max="7" width="26.21875" bestFit="1" customWidth="1"/>
    <col min="8" max="8" width="34.44140625" bestFit="1" customWidth="1"/>
    <col min="9" max="9" width="40.33203125" customWidth="1"/>
    <col min="10" max="10" width="46" bestFit="1" customWidth="1"/>
    <col min="11" max="11" width="28.5546875" bestFit="1" customWidth="1"/>
    <col min="12" max="12" width="43.21875" bestFit="1" customWidth="1"/>
    <col min="13" max="13" width="30.33203125" bestFit="1" customWidth="1"/>
    <col min="14" max="14" width="16.5546875" bestFit="1" customWidth="1"/>
    <col min="15" max="15" width="36.77734375" bestFit="1" customWidth="1"/>
    <col min="16" max="16" width="37.33203125" bestFit="1" customWidth="1"/>
    <col min="17" max="17" width="32.21875" bestFit="1" customWidth="1"/>
    <col min="18" max="18" width="14.44140625" bestFit="1" customWidth="1"/>
    <col min="19" max="19" width="35.33203125" bestFit="1" customWidth="1"/>
    <col min="20" max="20" width="19.5546875" customWidth="1"/>
    <col min="21" max="21" width="23.109375" customWidth="1"/>
    <col min="22" max="22" width="38.33203125" bestFit="1" customWidth="1"/>
    <col min="23" max="23" width="41.21875" bestFit="1" customWidth="1"/>
    <col min="24" max="24" width="43.33203125" bestFit="1" customWidth="1"/>
    <col min="25" max="25" width="42" bestFit="1" customWidth="1"/>
    <col min="26" max="26" width="36.5546875" bestFit="1" customWidth="1"/>
    <col min="27" max="27" width="27.109375" bestFit="1" customWidth="1"/>
    <col min="28" max="28" width="23.109375" bestFit="1" customWidth="1"/>
    <col min="29" max="29" width="46" bestFit="1" customWidth="1"/>
    <col min="30" max="30" width="33.21875" bestFit="1" customWidth="1"/>
    <col min="31" max="31" width="29.77734375" bestFit="1" customWidth="1"/>
    <col min="32" max="32" width="29.109375" bestFit="1" customWidth="1"/>
    <col min="33" max="33" width="36.109375" bestFit="1" customWidth="1"/>
    <col min="34" max="34" width="35" bestFit="1" customWidth="1"/>
    <col min="35" max="35" width="45.5546875" customWidth="1"/>
    <col min="36" max="36" width="37.6640625" bestFit="1" customWidth="1"/>
    <col min="37" max="38" width="41.6640625" bestFit="1" customWidth="1"/>
    <col min="39" max="39" width="20.77734375" bestFit="1" customWidth="1"/>
    <col min="40" max="40" width="17.5546875" bestFit="1" customWidth="1"/>
    <col min="41" max="41" width="30.5546875" bestFit="1" customWidth="1"/>
    <col min="42" max="42" width="8" bestFit="1" customWidth="1"/>
    <col min="43" max="43" width="20" bestFit="1" customWidth="1"/>
    <col min="44" max="44" width="19.33203125" customWidth="1"/>
  </cols>
  <sheetData>
    <row r="1" spans="1:44" hidden="1" x14ac:dyDescent="0.3">
      <c r="A1" t="s">
        <v>0</v>
      </c>
    </row>
    <row r="2" spans="1:4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4" hidden="1" x14ac:dyDescent="0.3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AR4" t="s">
        <v>15</v>
      </c>
    </row>
    <row r="5" spans="1:44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3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27" x14ac:dyDescent="0.3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s="12" customFormat="1" ht="86.4" x14ac:dyDescent="0.3">
      <c r="A8" s="11" t="s">
        <v>152</v>
      </c>
      <c r="B8" s="12" t="s">
        <v>105</v>
      </c>
      <c r="C8" s="12">
        <v>2017</v>
      </c>
      <c r="D8" s="13" t="s">
        <v>171</v>
      </c>
      <c r="E8" s="13" t="s">
        <v>172</v>
      </c>
      <c r="F8" s="14" t="s">
        <v>149</v>
      </c>
      <c r="H8" s="10" t="s">
        <v>195</v>
      </c>
      <c r="I8" s="9">
        <f>Tabla_126644!A5</f>
        <v>5</v>
      </c>
      <c r="J8" s="16">
        <f>Tabla_126645!A5</f>
        <v>5</v>
      </c>
      <c r="K8" s="11" t="s">
        <v>165</v>
      </c>
      <c r="L8" s="11" t="s">
        <v>165</v>
      </c>
      <c r="M8" s="9" t="str">
        <f>E8</f>
        <v>MVS/AD/2017-020</v>
      </c>
      <c r="N8" s="17">
        <v>42919</v>
      </c>
      <c r="O8" s="10">
        <f>P8/1.16</f>
        <v>323064.05172413797</v>
      </c>
      <c r="P8" s="15">
        <v>374754.3</v>
      </c>
      <c r="Q8" s="15">
        <v>374754.3</v>
      </c>
      <c r="R8" s="12" t="s">
        <v>166</v>
      </c>
      <c r="S8" s="12" t="s">
        <v>151</v>
      </c>
      <c r="T8" s="12" t="s">
        <v>112</v>
      </c>
      <c r="U8" s="10" t="s">
        <v>254</v>
      </c>
      <c r="V8" s="9"/>
      <c r="W8" s="17">
        <v>42926</v>
      </c>
      <c r="X8" s="17">
        <v>42978</v>
      </c>
      <c r="AA8" s="12" t="s">
        <v>114</v>
      </c>
      <c r="AB8" s="12" t="s">
        <v>122</v>
      </c>
      <c r="AC8" s="12">
        <f>Tabla_126643!A4</f>
        <v>1</v>
      </c>
      <c r="AD8" s="12" t="s">
        <v>125</v>
      </c>
      <c r="AI8" s="12" t="s">
        <v>170</v>
      </c>
      <c r="AN8" s="17">
        <v>43008</v>
      </c>
      <c r="AO8" s="9" t="s">
        <v>270</v>
      </c>
      <c r="AP8" s="9">
        <v>2017</v>
      </c>
      <c r="AQ8" s="18">
        <v>43074</v>
      </c>
      <c r="AR8" s="19" t="s">
        <v>300</v>
      </c>
    </row>
    <row r="9" spans="1:44" s="12" customFormat="1" ht="86.4" x14ac:dyDescent="0.3">
      <c r="A9" s="11" t="s">
        <v>152</v>
      </c>
      <c r="B9" s="12" t="s">
        <v>105</v>
      </c>
      <c r="C9" s="12">
        <v>2017</v>
      </c>
      <c r="D9" s="13" t="s">
        <v>171</v>
      </c>
      <c r="E9" s="13" t="s">
        <v>173</v>
      </c>
      <c r="F9" s="14" t="s">
        <v>149</v>
      </c>
      <c r="H9" s="10" t="s">
        <v>196</v>
      </c>
      <c r="I9" s="9">
        <f>Tabla_126644!A5</f>
        <v>5</v>
      </c>
      <c r="J9" s="16">
        <f>Tabla_126644!A5</f>
        <v>5</v>
      </c>
      <c r="K9" s="11" t="s">
        <v>165</v>
      </c>
      <c r="L9" s="11" t="s">
        <v>165</v>
      </c>
      <c r="M9" s="9" t="str">
        <f t="shared" ref="M9:M25" si="0">E9</f>
        <v>MVS/AD/2017-021</v>
      </c>
      <c r="N9" s="17">
        <v>42919</v>
      </c>
      <c r="O9" s="10">
        <f t="shared" ref="O9:O30" si="1">P9/1.16</f>
        <v>323064.05172413797</v>
      </c>
      <c r="P9" s="15">
        <v>374754.3</v>
      </c>
      <c r="Q9" s="15">
        <v>374754.3</v>
      </c>
      <c r="R9" s="12" t="s">
        <v>166</v>
      </c>
      <c r="S9" s="12" t="s">
        <v>151</v>
      </c>
      <c r="T9" s="12" t="s">
        <v>112</v>
      </c>
      <c r="U9" s="10" t="s">
        <v>255</v>
      </c>
      <c r="V9" s="9"/>
      <c r="W9" s="17">
        <v>42926</v>
      </c>
      <c r="X9" s="17">
        <v>42978</v>
      </c>
      <c r="AA9" s="12" t="s">
        <v>114</v>
      </c>
      <c r="AB9" s="12" t="s">
        <v>122</v>
      </c>
      <c r="AC9" s="12">
        <f>Tabla_126643!A5</f>
        <v>2</v>
      </c>
      <c r="AD9" s="12" t="s">
        <v>125</v>
      </c>
      <c r="AI9" s="12" t="s">
        <v>170</v>
      </c>
      <c r="AN9" s="17">
        <v>43008</v>
      </c>
      <c r="AO9" s="9" t="s">
        <v>270</v>
      </c>
      <c r="AP9" s="9">
        <v>2017</v>
      </c>
      <c r="AQ9" s="18">
        <v>43074</v>
      </c>
      <c r="AR9" s="19" t="s">
        <v>300</v>
      </c>
    </row>
    <row r="10" spans="1:44" s="12" customFormat="1" ht="86.4" x14ac:dyDescent="0.3">
      <c r="A10" s="11" t="s">
        <v>152</v>
      </c>
      <c r="B10" s="12" t="s">
        <v>105</v>
      </c>
      <c r="C10" s="12">
        <v>2017</v>
      </c>
      <c r="D10" s="13" t="s">
        <v>171</v>
      </c>
      <c r="E10" s="13" t="s">
        <v>174</v>
      </c>
      <c r="F10" s="14" t="s">
        <v>149</v>
      </c>
      <c r="H10" s="10" t="s">
        <v>197</v>
      </c>
      <c r="I10" s="9">
        <f>Tabla_126644!A10</f>
        <v>13</v>
      </c>
      <c r="J10" s="16">
        <f>Tabla_126645!A10</f>
        <v>13</v>
      </c>
      <c r="K10" s="11" t="s">
        <v>165</v>
      </c>
      <c r="L10" s="11" t="s">
        <v>165</v>
      </c>
      <c r="M10" s="9" t="str">
        <f t="shared" si="0"/>
        <v>MVS/AD/2017-022</v>
      </c>
      <c r="N10" s="17">
        <v>42919</v>
      </c>
      <c r="O10" s="10">
        <f t="shared" si="1"/>
        <v>890477.24137931038</v>
      </c>
      <c r="P10" s="15">
        <v>1032953.6</v>
      </c>
      <c r="Q10" s="15">
        <v>1032953.6</v>
      </c>
      <c r="R10" s="12" t="s">
        <v>166</v>
      </c>
      <c r="S10" s="12" t="s">
        <v>151</v>
      </c>
      <c r="T10" s="12" t="s">
        <v>112</v>
      </c>
      <c r="U10" s="10" t="s">
        <v>256</v>
      </c>
      <c r="V10" s="9"/>
      <c r="W10" s="17">
        <v>42926</v>
      </c>
      <c r="X10" s="17">
        <v>42987</v>
      </c>
      <c r="AA10" s="12" t="s">
        <v>114</v>
      </c>
      <c r="AB10" s="12" t="s">
        <v>122</v>
      </c>
      <c r="AC10" s="12">
        <f>Tabla_126643!A6</f>
        <v>3</v>
      </c>
      <c r="AD10" s="12" t="s">
        <v>125</v>
      </c>
      <c r="AI10" s="12" t="s">
        <v>170</v>
      </c>
      <c r="AN10" s="17">
        <v>43008</v>
      </c>
      <c r="AO10" s="9" t="s">
        <v>270</v>
      </c>
      <c r="AP10" s="9">
        <v>2017</v>
      </c>
      <c r="AQ10" s="18">
        <v>43074</v>
      </c>
      <c r="AR10" s="19" t="s">
        <v>300</v>
      </c>
    </row>
    <row r="11" spans="1:44" s="12" customFormat="1" ht="86.4" x14ac:dyDescent="0.3">
      <c r="A11" s="11" t="s">
        <v>152</v>
      </c>
      <c r="B11" s="12" t="s">
        <v>105</v>
      </c>
      <c r="C11" s="12">
        <v>2017</v>
      </c>
      <c r="D11" s="13" t="s">
        <v>171</v>
      </c>
      <c r="E11" s="13" t="s">
        <v>175</v>
      </c>
      <c r="F11" s="14" t="s">
        <v>149</v>
      </c>
      <c r="H11" s="10" t="s">
        <v>198</v>
      </c>
      <c r="I11" s="9">
        <f>Tabla_126644!A10</f>
        <v>13</v>
      </c>
      <c r="J11" s="16">
        <f>Tabla_126644!A10</f>
        <v>13</v>
      </c>
      <c r="K11" s="11" t="s">
        <v>165</v>
      </c>
      <c r="L11" s="11" t="s">
        <v>165</v>
      </c>
      <c r="M11" s="9" t="str">
        <f t="shared" si="0"/>
        <v>MVS/AD/2017-023</v>
      </c>
      <c r="N11" s="17">
        <v>42926</v>
      </c>
      <c r="O11" s="10">
        <f t="shared" si="1"/>
        <v>306508.62068965519</v>
      </c>
      <c r="P11" s="15">
        <v>355550</v>
      </c>
      <c r="Q11" s="15">
        <v>355550</v>
      </c>
      <c r="R11" s="12" t="s">
        <v>166</v>
      </c>
      <c r="S11" s="12" t="s">
        <v>151</v>
      </c>
      <c r="T11" s="12" t="s">
        <v>112</v>
      </c>
      <c r="U11" s="10" t="s">
        <v>257</v>
      </c>
      <c r="V11" s="9"/>
      <c r="W11" s="17">
        <v>42933</v>
      </c>
      <c r="X11" s="17">
        <v>42992</v>
      </c>
      <c r="AA11" s="12" t="s">
        <v>114</v>
      </c>
      <c r="AB11" s="12" t="s">
        <v>122</v>
      </c>
      <c r="AC11" s="12">
        <f>Tabla_126643!A7</f>
        <v>4</v>
      </c>
      <c r="AD11" s="12" t="s">
        <v>125</v>
      </c>
      <c r="AI11" s="12" t="s">
        <v>170</v>
      </c>
      <c r="AN11" s="17">
        <v>43008</v>
      </c>
      <c r="AO11" s="9" t="s">
        <v>270</v>
      </c>
      <c r="AP11" s="9">
        <v>2017</v>
      </c>
      <c r="AQ11" s="18">
        <v>43074</v>
      </c>
      <c r="AR11" s="19" t="s">
        <v>300</v>
      </c>
    </row>
    <row r="12" spans="1:44" s="12" customFormat="1" ht="100.8" x14ac:dyDescent="0.3">
      <c r="A12" s="11" t="s">
        <v>152</v>
      </c>
      <c r="B12" s="12" t="s">
        <v>105</v>
      </c>
      <c r="C12" s="12">
        <v>2017</v>
      </c>
      <c r="D12" s="13" t="s">
        <v>171</v>
      </c>
      <c r="E12" s="13" t="s">
        <v>176</v>
      </c>
      <c r="F12" s="14" t="s">
        <v>149</v>
      </c>
      <c r="H12" s="10" t="s">
        <v>199</v>
      </c>
      <c r="I12" s="9">
        <f>Tabla_126644!A4</f>
        <v>2</v>
      </c>
      <c r="J12" s="16">
        <f>Tabla_126645!A4</f>
        <v>2</v>
      </c>
      <c r="K12" s="11" t="s">
        <v>165</v>
      </c>
      <c r="L12" s="11" t="s">
        <v>165</v>
      </c>
      <c r="M12" s="9" t="str">
        <f t="shared" si="0"/>
        <v>MVS/AD/2017-024</v>
      </c>
      <c r="N12" s="17">
        <v>42926</v>
      </c>
      <c r="O12" s="10">
        <f t="shared" si="1"/>
        <v>251721.69827586206</v>
      </c>
      <c r="P12" s="15">
        <v>291997.17</v>
      </c>
      <c r="Q12" s="15">
        <v>291997.17</v>
      </c>
      <c r="R12" s="12" t="s">
        <v>166</v>
      </c>
      <c r="S12" s="12" t="s">
        <v>151</v>
      </c>
      <c r="T12" s="12" t="s">
        <v>112</v>
      </c>
      <c r="U12" s="10" t="s">
        <v>258</v>
      </c>
      <c r="V12" s="9"/>
      <c r="W12" s="17">
        <v>42933</v>
      </c>
      <c r="X12" s="17">
        <v>43022</v>
      </c>
      <c r="AA12" s="12" t="s">
        <v>116</v>
      </c>
      <c r="AB12" s="12" t="s">
        <v>121</v>
      </c>
      <c r="AC12" s="12">
        <f>Tabla_126643!A8</f>
        <v>5</v>
      </c>
      <c r="AD12" s="12" t="s">
        <v>125</v>
      </c>
      <c r="AI12" s="12" t="s">
        <v>170</v>
      </c>
      <c r="AN12" s="17">
        <v>43008</v>
      </c>
      <c r="AO12" s="9" t="s">
        <v>270</v>
      </c>
      <c r="AP12" s="9">
        <v>2017</v>
      </c>
      <c r="AQ12" s="18">
        <v>43074</v>
      </c>
      <c r="AR12" s="19" t="s">
        <v>300</v>
      </c>
    </row>
    <row r="13" spans="1:44" s="12" customFormat="1" ht="86.4" x14ac:dyDescent="0.3">
      <c r="A13" s="11" t="s">
        <v>152</v>
      </c>
      <c r="B13" s="12" t="s">
        <v>105</v>
      </c>
      <c r="C13" s="12">
        <v>2017</v>
      </c>
      <c r="D13" s="13" t="s">
        <v>171</v>
      </c>
      <c r="E13" s="13" t="s">
        <v>177</v>
      </c>
      <c r="F13" s="14" t="s">
        <v>149</v>
      </c>
      <c r="H13" s="10" t="s">
        <v>200</v>
      </c>
      <c r="I13" s="9">
        <f>Tabla_126644!A4</f>
        <v>2</v>
      </c>
      <c r="J13" s="16">
        <f>Tabla_126645!A4</f>
        <v>2</v>
      </c>
      <c r="K13" s="11" t="s">
        <v>165</v>
      </c>
      <c r="L13" s="11" t="s">
        <v>165</v>
      </c>
      <c r="M13" s="9" t="str">
        <f t="shared" si="0"/>
        <v>MVS/AD/2017-025</v>
      </c>
      <c r="N13" s="17">
        <v>42926</v>
      </c>
      <c r="O13" s="10">
        <f t="shared" si="1"/>
        <v>395517.06034482759</v>
      </c>
      <c r="P13" s="15">
        <v>458799.79</v>
      </c>
      <c r="Q13" s="15">
        <v>458799.79</v>
      </c>
      <c r="R13" s="12" t="s">
        <v>166</v>
      </c>
      <c r="S13" s="12" t="s">
        <v>151</v>
      </c>
      <c r="T13" s="12" t="s">
        <v>112</v>
      </c>
      <c r="U13" s="10" t="s">
        <v>259</v>
      </c>
      <c r="V13" s="9"/>
      <c r="W13" s="17">
        <v>42933</v>
      </c>
      <c r="X13" s="17">
        <v>43022</v>
      </c>
      <c r="AA13" s="12" t="s">
        <v>116</v>
      </c>
      <c r="AB13" s="12" t="s">
        <v>121</v>
      </c>
      <c r="AC13" s="12">
        <f>Tabla_126643!A9</f>
        <v>6</v>
      </c>
      <c r="AD13" s="12" t="s">
        <v>125</v>
      </c>
      <c r="AI13" s="12" t="s">
        <v>170</v>
      </c>
      <c r="AN13" s="17">
        <v>43008</v>
      </c>
      <c r="AO13" s="9" t="s">
        <v>270</v>
      </c>
      <c r="AP13" s="9">
        <v>2017</v>
      </c>
      <c r="AQ13" s="18">
        <v>43074</v>
      </c>
      <c r="AR13" s="19" t="s">
        <v>300</v>
      </c>
    </row>
    <row r="14" spans="1:44" s="12" customFormat="1" ht="86.4" x14ac:dyDescent="0.3">
      <c r="A14" s="11" t="s">
        <v>152</v>
      </c>
      <c r="B14" s="12" t="s">
        <v>105</v>
      </c>
      <c r="C14" s="12">
        <v>2017</v>
      </c>
      <c r="D14" s="13" t="s">
        <v>171</v>
      </c>
      <c r="E14" s="13" t="s">
        <v>178</v>
      </c>
      <c r="F14" s="14" t="s">
        <v>149</v>
      </c>
      <c r="H14" s="10" t="s">
        <v>201</v>
      </c>
      <c r="I14" s="9">
        <f>Tabla_126644!A6</f>
        <v>8</v>
      </c>
      <c r="J14" s="16">
        <f>Tabla_126645!A6</f>
        <v>8</v>
      </c>
      <c r="K14" s="11" t="s">
        <v>165</v>
      </c>
      <c r="L14" s="11" t="s">
        <v>165</v>
      </c>
      <c r="M14" s="9" t="str">
        <f t="shared" si="0"/>
        <v>MVS/AD/2017-026</v>
      </c>
      <c r="N14" s="17">
        <v>42926</v>
      </c>
      <c r="O14" s="10">
        <f t="shared" si="1"/>
        <v>578373.09482758632</v>
      </c>
      <c r="P14" s="15">
        <v>670912.79</v>
      </c>
      <c r="Q14" s="15">
        <v>670912.79</v>
      </c>
      <c r="R14" s="12" t="s">
        <v>166</v>
      </c>
      <c r="S14" s="12" t="s">
        <v>151</v>
      </c>
      <c r="T14" s="12" t="s">
        <v>112</v>
      </c>
      <c r="U14" s="10" t="s">
        <v>201</v>
      </c>
      <c r="V14" s="9"/>
      <c r="W14" s="17">
        <v>42933</v>
      </c>
      <c r="X14" s="17">
        <v>43022</v>
      </c>
      <c r="AA14" s="12" t="s">
        <v>116</v>
      </c>
      <c r="AB14" s="12" t="s">
        <v>121</v>
      </c>
      <c r="AC14" s="12">
        <f>Tabla_126643!A10</f>
        <v>7</v>
      </c>
      <c r="AD14" s="12" t="s">
        <v>125</v>
      </c>
      <c r="AI14" s="12" t="s">
        <v>170</v>
      </c>
      <c r="AN14" s="17">
        <v>43008</v>
      </c>
      <c r="AO14" s="9" t="s">
        <v>270</v>
      </c>
      <c r="AP14" s="9">
        <v>2017</v>
      </c>
      <c r="AQ14" s="18">
        <v>43074</v>
      </c>
      <c r="AR14" s="19" t="s">
        <v>300</v>
      </c>
    </row>
    <row r="15" spans="1:44" s="12" customFormat="1" ht="86.4" x14ac:dyDescent="0.3">
      <c r="A15" s="11" t="s">
        <v>152</v>
      </c>
      <c r="B15" s="12" t="s">
        <v>105</v>
      </c>
      <c r="C15" s="12">
        <v>2017</v>
      </c>
      <c r="D15" s="13" t="s">
        <v>171</v>
      </c>
      <c r="E15" s="13" t="s">
        <v>179</v>
      </c>
      <c r="F15" s="14" t="s">
        <v>149</v>
      </c>
      <c r="H15" s="10" t="s">
        <v>202</v>
      </c>
      <c r="I15" s="9">
        <f>Tabla_126644!A8</f>
        <v>11</v>
      </c>
      <c r="J15" s="16">
        <f>Tabla_126645!A8</f>
        <v>11</v>
      </c>
      <c r="K15" s="11" t="s">
        <v>165</v>
      </c>
      <c r="L15" s="11" t="s">
        <v>165</v>
      </c>
      <c r="M15" s="9" t="str">
        <f t="shared" si="0"/>
        <v>MVS/AD/2017-027</v>
      </c>
      <c r="N15" s="17">
        <v>42940</v>
      </c>
      <c r="O15" s="10">
        <f t="shared" si="1"/>
        <v>3302313.5172413797</v>
      </c>
      <c r="P15" s="15">
        <v>3830683.68</v>
      </c>
      <c r="Q15" s="15">
        <v>3830683.68</v>
      </c>
      <c r="R15" s="12" t="s">
        <v>166</v>
      </c>
      <c r="S15" s="12" t="s">
        <v>151</v>
      </c>
      <c r="T15" s="12" t="s">
        <v>112</v>
      </c>
      <c r="U15" s="10" t="s">
        <v>202</v>
      </c>
      <c r="V15" s="9"/>
      <c r="W15" s="17">
        <v>42947</v>
      </c>
      <c r="X15" s="17">
        <v>43066</v>
      </c>
      <c r="AA15" s="12" t="s">
        <v>116</v>
      </c>
      <c r="AB15" s="12" t="s">
        <v>120</v>
      </c>
      <c r="AC15" s="12">
        <f>Tabla_126643!A11</f>
        <v>8</v>
      </c>
      <c r="AD15" s="12" t="s">
        <v>125</v>
      </c>
      <c r="AI15" s="12" t="s">
        <v>170</v>
      </c>
      <c r="AN15" s="17">
        <v>43008</v>
      </c>
      <c r="AO15" s="9" t="s">
        <v>270</v>
      </c>
      <c r="AP15" s="9">
        <v>2017</v>
      </c>
      <c r="AQ15" s="18">
        <v>43074</v>
      </c>
      <c r="AR15" s="19" t="s">
        <v>300</v>
      </c>
    </row>
    <row r="16" spans="1:44" s="12" customFormat="1" ht="86.4" x14ac:dyDescent="0.3">
      <c r="A16" s="11" t="s">
        <v>152</v>
      </c>
      <c r="B16" s="12" t="s">
        <v>105</v>
      </c>
      <c r="C16" s="12">
        <v>2017</v>
      </c>
      <c r="D16" s="13" t="s">
        <v>171</v>
      </c>
      <c r="E16" s="13" t="s">
        <v>180</v>
      </c>
      <c r="F16" s="14" t="s">
        <v>149</v>
      </c>
      <c r="H16" s="10" t="s">
        <v>203</v>
      </c>
      <c r="I16" s="9">
        <f>Tabla_126644!A7</f>
        <v>10</v>
      </c>
      <c r="J16" s="16">
        <f>Tabla_126645!A7</f>
        <v>10</v>
      </c>
      <c r="K16" s="11" t="s">
        <v>165</v>
      </c>
      <c r="L16" s="11" t="s">
        <v>165</v>
      </c>
      <c r="M16" s="9" t="str">
        <f t="shared" si="0"/>
        <v>MVS/AD/2017-028</v>
      </c>
      <c r="N16" s="17">
        <v>42940</v>
      </c>
      <c r="O16" s="10">
        <f t="shared" si="1"/>
        <v>2230104.4827586212</v>
      </c>
      <c r="P16" s="15">
        <v>2586921.2000000002</v>
      </c>
      <c r="Q16" s="15">
        <v>2586921.2000000002</v>
      </c>
      <c r="R16" s="12" t="s">
        <v>166</v>
      </c>
      <c r="S16" s="12" t="s">
        <v>151</v>
      </c>
      <c r="T16" s="12" t="s">
        <v>112</v>
      </c>
      <c r="U16" s="10" t="s">
        <v>260</v>
      </c>
      <c r="V16" s="9"/>
      <c r="W16" s="17">
        <v>42947</v>
      </c>
      <c r="X16" s="17">
        <v>43036</v>
      </c>
      <c r="AA16" s="12" t="s">
        <v>116</v>
      </c>
      <c r="AB16" s="12" t="s">
        <v>121</v>
      </c>
      <c r="AC16" s="12">
        <f>Tabla_126643!A12</f>
        <v>9</v>
      </c>
      <c r="AD16" s="12" t="s">
        <v>125</v>
      </c>
      <c r="AI16" s="12" t="s">
        <v>170</v>
      </c>
      <c r="AN16" s="17">
        <v>43008</v>
      </c>
      <c r="AO16" s="9" t="s">
        <v>270</v>
      </c>
      <c r="AP16" s="9">
        <v>2017</v>
      </c>
      <c r="AQ16" s="18">
        <v>43074</v>
      </c>
      <c r="AR16" s="19" t="s">
        <v>300</v>
      </c>
    </row>
    <row r="17" spans="1:44" s="12" customFormat="1" ht="86.4" x14ac:dyDescent="0.3">
      <c r="A17" s="11" t="s">
        <v>152</v>
      </c>
      <c r="B17" s="12" t="s">
        <v>105</v>
      </c>
      <c r="C17" s="12">
        <v>2017</v>
      </c>
      <c r="D17" s="13" t="s">
        <v>171</v>
      </c>
      <c r="E17" s="13" t="s">
        <v>181</v>
      </c>
      <c r="F17" s="14" t="s">
        <v>149</v>
      </c>
      <c r="H17" s="10" t="s">
        <v>204</v>
      </c>
      <c r="I17" s="9">
        <f>Tabla_126644!A9</f>
        <v>12</v>
      </c>
      <c r="J17" s="16">
        <f>Tabla_126645!A9</f>
        <v>12</v>
      </c>
      <c r="K17" s="11" t="s">
        <v>165</v>
      </c>
      <c r="L17" s="11" t="s">
        <v>165</v>
      </c>
      <c r="M17" s="9" t="str">
        <f t="shared" si="0"/>
        <v>MVS/AD/2017-029</v>
      </c>
      <c r="N17" s="17">
        <v>42947</v>
      </c>
      <c r="O17" s="10">
        <f t="shared" si="1"/>
        <v>258452.00000000003</v>
      </c>
      <c r="P17" s="15">
        <v>299804.32</v>
      </c>
      <c r="Q17" s="15">
        <v>299804.32</v>
      </c>
      <c r="R17" s="12" t="s">
        <v>166</v>
      </c>
      <c r="S17" s="12" t="s">
        <v>151</v>
      </c>
      <c r="T17" s="12" t="s">
        <v>112</v>
      </c>
      <c r="U17" s="10" t="s">
        <v>261</v>
      </c>
      <c r="V17" s="9"/>
      <c r="W17" s="17">
        <v>42954</v>
      </c>
      <c r="X17" s="17">
        <v>43063</v>
      </c>
      <c r="AA17" s="12" t="s">
        <v>114</v>
      </c>
      <c r="AB17" s="12" t="s">
        <v>121</v>
      </c>
      <c r="AC17" s="12">
        <f>Tabla_126643!A13</f>
        <v>10</v>
      </c>
      <c r="AD17" s="12" t="s">
        <v>125</v>
      </c>
      <c r="AI17" s="12" t="s">
        <v>170</v>
      </c>
      <c r="AN17" s="17">
        <v>43008</v>
      </c>
      <c r="AO17" s="9" t="s">
        <v>270</v>
      </c>
      <c r="AP17" s="9">
        <v>2017</v>
      </c>
      <c r="AQ17" s="18">
        <v>43074</v>
      </c>
      <c r="AR17" s="19" t="s">
        <v>300</v>
      </c>
    </row>
    <row r="18" spans="1:44" s="12" customFormat="1" ht="100.8" x14ac:dyDescent="0.3">
      <c r="A18" s="11" t="s">
        <v>152</v>
      </c>
      <c r="B18" s="12" t="s">
        <v>105</v>
      </c>
      <c r="C18" s="12">
        <v>2017</v>
      </c>
      <c r="D18" s="13" t="s">
        <v>171</v>
      </c>
      <c r="E18" s="13" t="s">
        <v>182</v>
      </c>
      <c r="F18" s="14" t="s">
        <v>149</v>
      </c>
      <c r="H18" s="10" t="s">
        <v>205</v>
      </c>
      <c r="I18" s="9">
        <f>Tabla_126644!A9</f>
        <v>12</v>
      </c>
      <c r="J18" s="16">
        <f>Tabla_126645!A9</f>
        <v>12</v>
      </c>
      <c r="K18" s="11" t="s">
        <v>165</v>
      </c>
      <c r="L18" s="11" t="s">
        <v>165</v>
      </c>
      <c r="M18" s="9" t="str">
        <f t="shared" si="0"/>
        <v>MVS/AD/2017-030</v>
      </c>
      <c r="N18" s="17">
        <v>42947</v>
      </c>
      <c r="O18" s="10">
        <f t="shared" si="1"/>
        <v>320335</v>
      </c>
      <c r="P18" s="15">
        <v>371588.6</v>
      </c>
      <c r="Q18" s="15">
        <v>371588.6</v>
      </c>
      <c r="R18" s="12" t="s">
        <v>166</v>
      </c>
      <c r="S18" s="12" t="s">
        <v>151</v>
      </c>
      <c r="T18" s="12" t="s">
        <v>112</v>
      </c>
      <c r="U18" s="10" t="s">
        <v>262</v>
      </c>
      <c r="V18" s="9"/>
      <c r="W18" s="17">
        <v>42954</v>
      </c>
      <c r="X18" s="17">
        <v>43063</v>
      </c>
      <c r="AA18" s="12" t="s">
        <v>116</v>
      </c>
      <c r="AB18" s="12" t="s">
        <v>121</v>
      </c>
      <c r="AC18" s="12">
        <f>Tabla_126643!A14</f>
        <v>11</v>
      </c>
      <c r="AD18" s="12" t="s">
        <v>125</v>
      </c>
      <c r="AI18" s="12" t="s">
        <v>170</v>
      </c>
      <c r="AN18" s="17">
        <v>43008</v>
      </c>
      <c r="AO18" s="9" t="s">
        <v>270</v>
      </c>
      <c r="AP18" s="9">
        <v>2017</v>
      </c>
      <c r="AQ18" s="18">
        <v>43074</v>
      </c>
      <c r="AR18" s="19" t="s">
        <v>300</v>
      </c>
    </row>
    <row r="19" spans="1:44" s="12" customFormat="1" ht="100.8" x14ac:dyDescent="0.3">
      <c r="A19" s="11" t="s">
        <v>152</v>
      </c>
      <c r="B19" s="12" t="s">
        <v>105</v>
      </c>
      <c r="C19" s="12">
        <v>2017</v>
      </c>
      <c r="D19" s="13" t="s">
        <v>171</v>
      </c>
      <c r="E19" s="13" t="s">
        <v>183</v>
      </c>
      <c r="F19" s="14" t="s">
        <v>149</v>
      </c>
      <c r="H19" s="10" t="s">
        <v>206</v>
      </c>
      <c r="I19" s="9">
        <f>Tabla_126644!A4</f>
        <v>2</v>
      </c>
      <c r="J19" s="16">
        <f>Tabla_126645!A4</f>
        <v>2</v>
      </c>
      <c r="K19" s="11" t="s">
        <v>165</v>
      </c>
      <c r="L19" s="11" t="s">
        <v>165</v>
      </c>
      <c r="M19" s="9" t="str">
        <f t="shared" si="0"/>
        <v>MVS/AD/2017-031</v>
      </c>
      <c r="N19" s="17">
        <v>42951</v>
      </c>
      <c r="O19" s="10">
        <f t="shared" si="1"/>
        <v>245485.37068965522</v>
      </c>
      <c r="P19" s="15">
        <v>284763.03000000003</v>
      </c>
      <c r="Q19" s="15">
        <v>284763.03000000003</v>
      </c>
      <c r="R19" s="12" t="s">
        <v>166</v>
      </c>
      <c r="S19" s="12" t="s">
        <v>151</v>
      </c>
      <c r="T19" s="12" t="s">
        <v>112</v>
      </c>
      <c r="U19" s="10" t="s">
        <v>263</v>
      </c>
      <c r="V19" s="9"/>
      <c r="W19" s="17">
        <v>42961</v>
      </c>
      <c r="X19" s="17">
        <v>43050</v>
      </c>
      <c r="AA19" s="12" t="s">
        <v>116</v>
      </c>
      <c r="AB19" s="12" t="s">
        <v>121</v>
      </c>
      <c r="AC19" s="12">
        <f>Tabla_126643!A15</f>
        <v>12</v>
      </c>
      <c r="AD19" s="12" t="s">
        <v>125</v>
      </c>
      <c r="AI19" s="12" t="s">
        <v>170</v>
      </c>
      <c r="AN19" s="17">
        <v>43008</v>
      </c>
      <c r="AO19" s="9" t="s">
        <v>270</v>
      </c>
      <c r="AP19" s="9">
        <v>2017</v>
      </c>
      <c r="AQ19" s="18">
        <v>43074</v>
      </c>
      <c r="AR19" s="19" t="s">
        <v>300</v>
      </c>
    </row>
    <row r="20" spans="1:44" s="12" customFormat="1" ht="86.4" x14ac:dyDescent="0.3">
      <c r="A20" s="11" t="s">
        <v>152</v>
      </c>
      <c r="B20" s="12" t="s">
        <v>105</v>
      </c>
      <c r="C20" s="12">
        <v>2017</v>
      </c>
      <c r="D20" s="13" t="s">
        <v>171</v>
      </c>
      <c r="E20" s="13" t="s">
        <v>184</v>
      </c>
      <c r="F20" s="14" t="s">
        <v>149</v>
      </c>
      <c r="H20" s="10" t="s">
        <v>207</v>
      </c>
      <c r="I20" s="9">
        <f>Tabla_126644!A10</f>
        <v>13</v>
      </c>
      <c r="J20" s="16">
        <f>Tabla_126645!A10</f>
        <v>13</v>
      </c>
      <c r="K20" s="11" t="s">
        <v>165</v>
      </c>
      <c r="L20" s="11" t="s">
        <v>165</v>
      </c>
      <c r="M20" s="9" t="str">
        <f t="shared" si="0"/>
        <v>MVS/AD/2017-032</v>
      </c>
      <c r="N20" s="17">
        <v>42968</v>
      </c>
      <c r="O20" s="10">
        <f t="shared" si="1"/>
        <v>301724.13793103449</v>
      </c>
      <c r="P20" s="15">
        <v>350000</v>
      </c>
      <c r="Q20" s="15">
        <v>350000</v>
      </c>
      <c r="R20" s="12" t="s">
        <v>166</v>
      </c>
      <c r="S20" s="12" t="s">
        <v>151</v>
      </c>
      <c r="T20" s="12" t="s">
        <v>112</v>
      </c>
      <c r="U20" s="10" t="s">
        <v>207</v>
      </c>
      <c r="V20" s="9"/>
      <c r="W20" s="17">
        <v>42975</v>
      </c>
      <c r="X20" s="17">
        <v>43034</v>
      </c>
      <c r="AA20" s="12" t="s">
        <v>116</v>
      </c>
      <c r="AB20" s="12" t="s">
        <v>121</v>
      </c>
      <c r="AC20" s="12">
        <f>Tabla_126643!A16</f>
        <v>13</v>
      </c>
      <c r="AD20" s="12" t="s">
        <v>125</v>
      </c>
      <c r="AI20" s="12" t="s">
        <v>170</v>
      </c>
      <c r="AN20" s="17">
        <v>43008</v>
      </c>
      <c r="AO20" s="9" t="s">
        <v>270</v>
      </c>
      <c r="AP20" s="9">
        <v>2017</v>
      </c>
      <c r="AQ20" s="18">
        <v>43074</v>
      </c>
      <c r="AR20" s="19" t="s">
        <v>300</v>
      </c>
    </row>
    <row r="21" spans="1:44" s="12" customFormat="1" ht="100.8" x14ac:dyDescent="0.3">
      <c r="A21" s="11" t="s">
        <v>152</v>
      </c>
      <c r="B21" s="12" t="s">
        <v>105</v>
      </c>
      <c r="C21" s="12">
        <v>2017</v>
      </c>
      <c r="D21" s="13" t="s">
        <v>171</v>
      </c>
      <c r="E21" s="13" t="s">
        <v>185</v>
      </c>
      <c r="F21" s="14" t="s">
        <v>149</v>
      </c>
      <c r="H21" s="10" t="s">
        <v>208</v>
      </c>
      <c r="I21" s="9">
        <f>Tabla_126644!A10</f>
        <v>13</v>
      </c>
      <c r="J21" s="16">
        <f>Tabla_126645!A10</f>
        <v>13</v>
      </c>
      <c r="K21" s="11" t="s">
        <v>165</v>
      </c>
      <c r="L21" s="11" t="s">
        <v>165</v>
      </c>
      <c r="M21" s="9" t="str">
        <f t="shared" si="0"/>
        <v>MVS/AD/2017-033</v>
      </c>
      <c r="N21" s="17">
        <v>42968</v>
      </c>
      <c r="O21" s="10">
        <f t="shared" si="1"/>
        <v>161250</v>
      </c>
      <c r="P21" s="15">
        <v>187050</v>
      </c>
      <c r="Q21" s="15">
        <v>187050</v>
      </c>
      <c r="R21" s="12" t="s">
        <v>166</v>
      </c>
      <c r="S21" s="12" t="s">
        <v>151</v>
      </c>
      <c r="T21" s="12" t="s">
        <v>112</v>
      </c>
      <c r="U21" s="10" t="s">
        <v>208</v>
      </c>
      <c r="V21" s="9"/>
      <c r="W21" s="17">
        <v>42975</v>
      </c>
      <c r="X21" s="17">
        <v>43034</v>
      </c>
      <c r="AA21" s="12" t="s">
        <v>116</v>
      </c>
      <c r="AB21" s="12" t="s">
        <v>121</v>
      </c>
      <c r="AC21" s="12">
        <f>Tabla_126643!A17</f>
        <v>14</v>
      </c>
      <c r="AD21" s="12" t="s">
        <v>125</v>
      </c>
      <c r="AI21" s="12" t="s">
        <v>170</v>
      </c>
      <c r="AN21" s="17">
        <v>43008</v>
      </c>
      <c r="AO21" s="9" t="s">
        <v>270</v>
      </c>
      <c r="AP21" s="9">
        <v>2017</v>
      </c>
      <c r="AQ21" s="18">
        <v>43074</v>
      </c>
      <c r="AR21" s="19" t="s">
        <v>300</v>
      </c>
    </row>
    <row r="22" spans="1:44" s="12" customFormat="1" ht="129.6" x14ac:dyDescent="0.3">
      <c r="A22" s="11" t="s">
        <v>152</v>
      </c>
      <c r="B22" s="12" t="s">
        <v>105</v>
      </c>
      <c r="C22" s="12">
        <v>2017</v>
      </c>
      <c r="D22" s="13" t="s">
        <v>171</v>
      </c>
      <c r="E22" s="13" t="s">
        <v>186</v>
      </c>
      <c r="F22" s="14" t="s">
        <v>149</v>
      </c>
      <c r="H22" s="10" t="s">
        <v>209</v>
      </c>
      <c r="I22" s="9">
        <f>Tabla_126644!A11</f>
        <v>14</v>
      </c>
      <c r="J22" s="16">
        <f>Tabla_126645!A11</f>
        <v>14</v>
      </c>
      <c r="K22" s="11" t="s">
        <v>165</v>
      </c>
      <c r="L22" s="11" t="s">
        <v>165</v>
      </c>
      <c r="M22" s="9" t="str">
        <f t="shared" si="0"/>
        <v>MVS/AD/2017-034</v>
      </c>
      <c r="N22" s="17">
        <v>42968</v>
      </c>
      <c r="O22" s="10">
        <f t="shared" si="1"/>
        <v>255513.54310344832</v>
      </c>
      <c r="P22" s="15">
        <v>296395.71000000002</v>
      </c>
      <c r="Q22" s="15">
        <v>296395.71000000002</v>
      </c>
      <c r="R22" s="12" t="s">
        <v>166</v>
      </c>
      <c r="S22" s="12" t="s">
        <v>151</v>
      </c>
      <c r="T22" s="12" t="s">
        <v>112</v>
      </c>
      <c r="U22" s="10" t="s">
        <v>209</v>
      </c>
      <c r="V22" s="9"/>
      <c r="W22" s="17">
        <v>42975</v>
      </c>
      <c r="X22" s="17">
        <v>43064</v>
      </c>
      <c r="AA22" s="12" t="s">
        <v>116</v>
      </c>
      <c r="AB22" s="12" t="s">
        <v>121</v>
      </c>
      <c r="AC22" s="12">
        <f>Tabla_126643!A18</f>
        <v>15</v>
      </c>
      <c r="AD22" s="12" t="s">
        <v>125</v>
      </c>
      <c r="AI22" s="12" t="s">
        <v>170</v>
      </c>
      <c r="AN22" s="17">
        <v>43008</v>
      </c>
      <c r="AO22" s="9" t="s">
        <v>270</v>
      </c>
      <c r="AP22" s="9">
        <v>2017</v>
      </c>
      <c r="AQ22" s="18">
        <v>43074</v>
      </c>
      <c r="AR22" s="19" t="s">
        <v>300</v>
      </c>
    </row>
    <row r="23" spans="1:44" s="12" customFormat="1" ht="86.4" x14ac:dyDescent="0.3">
      <c r="A23" s="11" t="s">
        <v>152</v>
      </c>
      <c r="B23" s="12" t="s">
        <v>105</v>
      </c>
      <c r="C23" s="12">
        <v>2017</v>
      </c>
      <c r="D23" s="13" t="s">
        <v>171</v>
      </c>
      <c r="E23" s="13" t="s">
        <v>187</v>
      </c>
      <c r="F23" s="14" t="s">
        <v>149</v>
      </c>
      <c r="H23" s="10" t="s">
        <v>210</v>
      </c>
      <c r="I23" s="9">
        <f>Tabla_126644!A11</f>
        <v>14</v>
      </c>
      <c r="J23" s="16">
        <f>Tabla_126645!A11</f>
        <v>14</v>
      </c>
      <c r="K23" s="11" t="s">
        <v>165</v>
      </c>
      <c r="L23" s="11" t="s">
        <v>165</v>
      </c>
      <c r="M23" s="9" t="str">
        <f t="shared" si="0"/>
        <v>MVS/AD/2017-035</v>
      </c>
      <c r="N23" s="17">
        <v>42968</v>
      </c>
      <c r="O23" s="10">
        <f t="shared" si="1"/>
        <v>425000.00000000006</v>
      </c>
      <c r="P23" s="15">
        <v>493000</v>
      </c>
      <c r="Q23" s="15">
        <v>493000</v>
      </c>
      <c r="R23" s="12" t="s">
        <v>166</v>
      </c>
      <c r="S23" s="12" t="s">
        <v>151</v>
      </c>
      <c r="T23" s="12" t="s">
        <v>112</v>
      </c>
      <c r="U23" s="10" t="s">
        <v>210</v>
      </c>
      <c r="V23" s="9"/>
      <c r="W23" s="17">
        <v>42975</v>
      </c>
      <c r="X23" s="17">
        <v>43094</v>
      </c>
      <c r="AA23" s="12" t="s">
        <v>116</v>
      </c>
      <c r="AB23" s="12" t="s">
        <v>120</v>
      </c>
      <c r="AC23" s="12">
        <f>Tabla_126643!A19</f>
        <v>16</v>
      </c>
      <c r="AD23" s="12" t="s">
        <v>125</v>
      </c>
      <c r="AI23" s="12" t="s">
        <v>170</v>
      </c>
      <c r="AN23" s="17">
        <v>43008</v>
      </c>
      <c r="AO23" s="9" t="s">
        <v>270</v>
      </c>
      <c r="AP23" s="9">
        <v>2017</v>
      </c>
      <c r="AQ23" s="18">
        <v>43074</v>
      </c>
      <c r="AR23" s="19" t="s">
        <v>300</v>
      </c>
    </row>
    <row r="24" spans="1:44" s="12" customFormat="1" ht="99" customHeight="1" x14ac:dyDescent="0.3">
      <c r="A24" s="11" t="s">
        <v>152</v>
      </c>
      <c r="B24" s="12" t="s">
        <v>105</v>
      </c>
      <c r="C24" s="12">
        <v>2017</v>
      </c>
      <c r="D24" s="13" t="s">
        <v>171</v>
      </c>
      <c r="E24" s="13" t="s">
        <v>188</v>
      </c>
      <c r="F24" s="14" t="s">
        <v>149</v>
      </c>
      <c r="H24" s="10" t="s">
        <v>211</v>
      </c>
      <c r="I24" s="9">
        <f>Tabla_126644!A12</f>
        <v>15</v>
      </c>
      <c r="J24" s="16">
        <f>Tabla_126645!A12</f>
        <v>15</v>
      </c>
      <c r="K24" s="11" t="s">
        <v>165</v>
      </c>
      <c r="L24" s="11" t="s">
        <v>165</v>
      </c>
      <c r="M24" s="9" t="str">
        <f t="shared" si="0"/>
        <v>MVS/AD/2017-036</v>
      </c>
      <c r="N24" s="17">
        <v>42970</v>
      </c>
      <c r="O24" s="10">
        <f t="shared" si="1"/>
        <v>382172.31034482759</v>
      </c>
      <c r="P24" s="15">
        <v>443319.88</v>
      </c>
      <c r="Q24" s="15">
        <v>443319.88</v>
      </c>
      <c r="R24" s="12" t="s">
        <v>166</v>
      </c>
      <c r="S24" s="12" t="s">
        <v>151</v>
      </c>
      <c r="T24" s="12" t="s">
        <v>112</v>
      </c>
      <c r="U24" s="10" t="s">
        <v>264</v>
      </c>
      <c r="V24" s="9"/>
      <c r="W24" s="17">
        <v>42977</v>
      </c>
      <c r="X24" s="17">
        <v>43006</v>
      </c>
      <c r="AA24" s="12" t="s">
        <v>116</v>
      </c>
      <c r="AB24" s="12" t="s">
        <v>120</v>
      </c>
      <c r="AC24" s="12">
        <f>Tabla_126643!A20</f>
        <v>17</v>
      </c>
      <c r="AD24" s="12" t="s">
        <v>125</v>
      </c>
      <c r="AI24" s="12" t="s">
        <v>170</v>
      </c>
      <c r="AN24" s="17">
        <v>43008</v>
      </c>
      <c r="AO24" s="9" t="s">
        <v>270</v>
      </c>
      <c r="AP24" s="9">
        <v>2017</v>
      </c>
      <c r="AQ24" s="18">
        <v>43074</v>
      </c>
      <c r="AR24" s="19" t="s">
        <v>300</v>
      </c>
    </row>
    <row r="25" spans="1:44" s="12" customFormat="1" ht="51" customHeight="1" x14ac:dyDescent="0.3">
      <c r="A25" s="11" t="s">
        <v>152</v>
      </c>
      <c r="B25" s="12" t="s">
        <v>105</v>
      </c>
      <c r="C25" s="12">
        <v>2017</v>
      </c>
      <c r="D25" s="13" t="s">
        <v>171</v>
      </c>
      <c r="E25" s="13" t="s">
        <v>189</v>
      </c>
      <c r="F25" s="14" t="s">
        <v>149</v>
      </c>
      <c r="H25" s="10" t="s">
        <v>212</v>
      </c>
      <c r="I25" s="9">
        <f>Tabla_126644!A13</f>
        <v>16</v>
      </c>
      <c r="J25" s="16">
        <f>Tabla_126645!A13</f>
        <v>16</v>
      </c>
      <c r="K25" s="11" t="s">
        <v>165</v>
      </c>
      <c r="L25" s="11" t="s">
        <v>165</v>
      </c>
      <c r="M25" s="9" t="str">
        <f t="shared" si="0"/>
        <v>MVS/AD/2017-037</v>
      </c>
      <c r="N25" s="17">
        <v>42975</v>
      </c>
      <c r="O25" s="10">
        <f t="shared" si="1"/>
        <v>215517.24137931035</v>
      </c>
      <c r="P25" s="15">
        <v>250000</v>
      </c>
      <c r="Q25" s="15">
        <v>250000</v>
      </c>
      <c r="R25" s="12" t="s">
        <v>166</v>
      </c>
      <c r="S25" s="12" t="s">
        <v>151</v>
      </c>
      <c r="T25" s="12" t="s">
        <v>112</v>
      </c>
      <c r="U25" s="10" t="s">
        <v>212</v>
      </c>
      <c r="V25" s="9"/>
      <c r="W25" s="17">
        <v>42982</v>
      </c>
      <c r="X25" s="17">
        <v>43041</v>
      </c>
      <c r="AA25" s="12" t="s">
        <v>116</v>
      </c>
      <c r="AB25" s="12" t="s">
        <v>120</v>
      </c>
      <c r="AC25" s="12">
        <f>Tabla_126643!A21</f>
        <v>18</v>
      </c>
      <c r="AD25" s="12" t="s">
        <v>125</v>
      </c>
      <c r="AI25" s="12" t="s">
        <v>170</v>
      </c>
      <c r="AN25" s="17">
        <v>43008</v>
      </c>
      <c r="AO25" s="9" t="s">
        <v>270</v>
      </c>
      <c r="AP25" s="9">
        <v>2017</v>
      </c>
      <c r="AQ25" s="18">
        <v>43074</v>
      </c>
      <c r="AR25" s="19" t="s">
        <v>300</v>
      </c>
    </row>
    <row r="26" spans="1:44" s="12" customFormat="1" ht="51" customHeight="1" x14ac:dyDescent="0.3">
      <c r="A26" s="11" t="s">
        <v>152</v>
      </c>
      <c r="B26" s="12" t="s">
        <v>105</v>
      </c>
      <c r="D26" s="13" t="s">
        <v>171</v>
      </c>
      <c r="E26" s="13" t="s">
        <v>190</v>
      </c>
      <c r="F26" s="14" t="s">
        <v>149</v>
      </c>
      <c r="H26" s="10" t="s">
        <v>213</v>
      </c>
      <c r="I26" s="9">
        <f>Tabla_126644!A14</f>
        <v>17</v>
      </c>
      <c r="J26" s="16">
        <f>Tabla_126645!A14</f>
        <v>17</v>
      </c>
      <c r="K26" s="11" t="s">
        <v>165</v>
      </c>
      <c r="L26" s="11" t="s">
        <v>165</v>
      </c>
      <c r="M26" s="9" t="str">
        <f>E26</f>
        <v>MVS/AD/2017-038</v>
      </c>
      <c r="N26" s="17">
        <v>42977</v>
      </c>
      <c r="O26" s="10">
        <f t="shared" si="1"/>
        <v>308496.12931034487</v>
      </c>
      <c r="P26" s="12">
        <v>357855.51</v>
      </c>
      <c r="Q26" s="12">
        <v>357855.51</v>
      </c>
      <c r="R26" s="12" t="s">
        <v>166</v>
      </c>
      <c r="S26" s="12" t="s">
        <v>151</v>
      </c>
      <c r="T26" s="12" t="s">
        <v>112</v>
      </c>
      <c r="U26" s="10" t="s">
        <v>265</v>
      </c>
      <c r="V26" s="9"/>
      <c r="W26" s="17">
        <v>42984</v>
      </c>
      <c r="X26" s="17">
        <v>43043</v>
      </c>
      <c r="AA26" s="12" t="s">
        <v>116</v>
      </c>
      <c r="AC26" s="12">
        <f>Tabla_126643!A22</f>
        <v>19</v>
      </c>
      <c r="AD26" s="12" t="s">
        <v>125</v>
      </c>
      <c r="AN26" s="17">
        <v>43008</v>
      </c>
      <c r="AO26" s="9" t="s">
        <v>270</v>
      </c>
      <c r="AP26" s="9">
        <v>2017</v>
      </c>
      <c r="AQ26" s="18">
        <v>43074</v>
      </c>
      <c r="AR26" s="19" t="s">
        <v>300</v>
      </c>
    </row>
    <row r="27" spans="1:44" s="12" customFormat="1" ht="76.8" customHeight="1" x14ac:dyDescent="0.3">
      <c r="A27" s="11" t="s">
        <v>152</v>
      </c>
      <c r="B27" s="12" t="s">
        <v>105</v>
      </c>
      <c r="D27" s="13" t="s">
        <v>171</v>
      </c>
      <c r="E27" s="13" t="s">
        <v>191</v>
      </c>
      <c r="F27" s="14" t="s">
        <v>149</v>
      </c>
      <c r="H27" s="10" t="s">
        <v>214</v>
      </c>
      <c r="I27" s="9">
        <f>Tabla_126644!A15</f>
        <v>18</v>
      </c>
      <c r="J27" s="16">
        <f>Tabla_126645!A15</f>
        <v>18</v>
      </c>
      <c r="K27" s="11" t="s">
        <v>165</v>
      </c>
      <c r="L27" s="11" t="s">
        <v>165</v>
      </c>
      <c r="M27" s="9" t="str">
        <f>E27</f>
        <v>MVS/AD/2017-039</v>
      </c>
      <c r="N27" s="17">
        <v>42977</v>
      </c>
      <c r="O27" s="10">
        <f t="shared" si="1"/>
        <v>235093.39655172417</v>
      </c>
      <c r="P27" s="12">
        <v>272708.34000000003</v>
      </c>
      <c r="Q27" s="12">
        <v>272708.34000000003</v>
      </c>
      <c r="R27" s="12" t="s">
        <v>166</v>
      </c>
      <c r="S27" s="12" t="s">
        <v>151</v>
      </c>
      <c r="T27" s="12" t="s">
        <v>112</v>
      </c>
      <c r="U27" s="10" t="s">
        <v>266</v>
      </c>
      <c r="V27" s="9"/>
      <c r="W27" s="17">
        <v>42984</v>
      </c>
      <c r="X27" s="17">
        <v>43043</v>
      </c>
      <c r="AA27" s="12" t="s">
        <v>116</v>
      </c>
      <c r="AB27" s="12" t="s">
        <v>121</v>
      </c>
      <c r="AC27" s="12">
        <f>Tabla_126643!A23</f>
        <v>20</v>
      </c>
      <c r="AD27" s="12" t="s">
        <v>125</v>
      </c>
      <c r="AN27" s="17">
        <v>43008</v>
      </c>
      <c r="AO27" s="9" t="s">
        <v>270</v>
      </c>
      <c r="AP27" s="9">
        <v>2017</v>
      </c>
      <c r="AQ27" s="18">
        <v>43074</v>
      </c>
      <c r="AR27" s="19" t="s">
        <v>300</v>
      </c>
    </row>
    <row r="28" spans="1:44" s="12" customFormat="1" ht="76.8" customHeight="1" x14ac:dyDescent="0.3">
      <c r="A28" s="11" t="s">
        <v>152</v>
      </c>
      <c r="B28" s="12" t="s">
        <v>105</v>
      </c>
      <c r="D28" s="13" t="s">
        <v>171</v>
      </c>
      <c r="E28" s="13" t="s">
        <v>192</v>
      </c>
      <c r="F28" s="14" t="s">
        <v>149</v>
      </c>
      <c r="H28" s="10" t="s">
        <v>215</v>
      </c>
      <c r="I28" s="9">
        <f>Tabla_126644!A15</f>
        <v>18</v>
      </c>
      <c r="J28" s="16">
        <f>Tabla_126645!A15</f>
        <v>18</v>
      </c>
      <c r="K28" s="11" t="s">
        <v>165</v>
      </c>
      <c r="L28" s="11" t="s">
        <v>165</v>
      </c>
      <c r="M28" s="9" t="str">
        <f>E28</f>
        <v>MVS/AD/2017-040</v>
      </c>
      <c r="N28" s="10" t="s">
        <v>253</v>
      </c>
      <c r="O28" s="10">
        <f t="shared" si="1"/>
        <v>59215.060344827594</v>
      </c>
      <c r="P28" s="12">
        <v>68689.47</v>
      </c>
      <c r="Q28" s="12">
        <v>68689.47</v>
      </c>
      <c r="R28" s="12" t="s">
        <v>166</v>
      </c>
      <c r="S28" s="12" t="s">
        <v>151</v>
      </c>
      <c r="T28" s="12" t="s">
        <v>112</v>
      </c>
      <c r="U28" s="10" t="s">
        <v>267</v>
      </c>
      <c r="V28" s="9"/>
      <c r="W28" s="17">
        <v>42984</v>
      </c>
      <c r="X28" s="17">
        <v>43013</v>
      </c>
      <c r="AA28" s="12" t="s">
        <v>116</v>
      </c>
      <c r="AB28" s="12" t="s">
        <v>121</v>
      </c>
      <c r="AC28" s="12">
        <f>Tabla_126643!A24</f>
        <v>21</v>
      </c>
      <c r="AD28" s="12" t="s">
        <v>125</v>
      </c>
      <c r="AN28" s="17">
        <v>43008</v>
      </c>
      <c r="AO28" s="9" t="s">
        <v>270</v>
      </c>
      <c r="AP28" s="9">
        <v>2017</v>
      </c>
      <c r="AQ28" s="18">
        <v>43074</v>
      </c>
      <c r="AR28" s="19" t="s">
        <v>300</v>
      </c>
    </row>
    <row r="29" spans="1:44" s="12" customFormat="1" ht="76.8" customHeight="1" x14ac:dyDescent="0.3">
      <c r="A29" s="11" t="s">
        <v>152</v>
      </c>
      <c r="B29" s="12" t="s">
        <v>105</v>
      </c>
      <c r="D29" s="13" t="s">
        <v>171</v>
      </c>
      <c r="E29" s="13" t="s">
        <v>193</v>
      </c>
      <c r="F29" s="14" t="s">
        <v>149</v>
      </c>
      <c r="H29" s="10" t="s">
        <v>216</v>
      </c>
      <c r="I29" s="9">
        <f>Tabla_126644!A15</f>
        <v>18</v>
      </c>
      <c r="J29" s="16">
        <f>Tabla_126645!A15</f>
        <v>18</v>
      </c>
      <c r="K29" s="11" t="s">
        <v>165</v>
      </c>
      <c r="L29" s="11" t="s">
        <v>165</v>
      </c>
      <c r="M29" s="9" t="str">
        <f>E29</f>
        <v>MVS/AD/2017-041</v>
      </c>
      <c r="N29" s="17">
        <v>42977</v>
      </c>
      <c r="O29" s="10">
        <f t="shared" si="1"/>
        <v>73852.336206896565</v>
      </c>
      <c r="P29" s="12">
        <v>85668.71</v>
      </c>
      <c r="Q29" s="12">
        <v>85668.71</v>
      </c>
      <c r="R29" s="12" t="s">
        <v>166</v>
      </c>
      <c r="S29" s="12" t="s">
        <v>151</v>
      </c>
      <c r="T29" s="12" t="s">
        <v>112</v>
      </c>
      <c r="U29" s="10" t="s">
        <v>268</v>
      </c>
      <c r="V29" s="9"/>
      <c r="W29" s="17">
        <v>42984</v>
      </c>
      <c r="X29" s="17">
        <v>43013</v>
      </c>
      <c r="AA29" s="12" t="s">
        <v>116</v>
      </c>
      <c r="AB29" s="12" t="s">
        <v>121</v>
      </c>
      <c r="AC29" s="12">
        <f>Tabla_126643!A25</f>
        <v>22</v>
      </c>
      <c r="AD29" s="12" t="s">
        <v>125</v>
      </c>
      <c r="AN29" s="17">
        <v>43008</v>
      </c>
      <c r="AO29" s="9" t="s">
        <v>270</v>
      </c>
      <c r="AP29" s="9">
        <v>2017</v>
      </c>
      <c r="AQ29" s="18">
        <v>43074</v>
      </c>
      <c r="AR29" s="19" t="s">
        <v>300</v>
      </c>
    </row>
    <row r="30" spans="1:44" s="12" customFormat="1" ht="76.8" customHeight="1" x14ac:dyDescent="0.3">
      <c r="A30" s="11" t="s">
        <v>152</v>
      </c>
      <c r="B30" s="12" t="s">
        <v>105</v>
      </c>
      <c r="D30" s="13" t="s">
        <v>171</v>
      </c>
      <c r="E30" s="13" t="s">
        <v>194</v>
      </c>
      <c r="F30" s="14" t="s">
        <v>149</v>
      </c>
      <c r="H30" s="10" t="s">
        <v>217</v>
      </c>
      <c r="I30" s="9">
        <f>Tabla_126644!A5</f>
        <v>5</v>
      </c>
      <c r="J30" s="16">
        <f>Tabla_126645!A5</f>
        <v>5</v>
      </c>
      <c r="K30" s="11" t="s">
        <v>165</v>
      </c>
      <c r="L30" s="11" t="s">
        <v>165</v>
      </c>
      <c r="M30" s="9" t="str">
        <f>E30</f>
        <v>MVS/AD/2017-042</v>
      </c>
      <c r="N30" s="17">
        <v>42983</v>
      </c>
      <c r="O30" s="10">
        <f t="shared" si="1"/>
        <v>1334706.8965517243</v>
      </c>
      <c r="P30" s="12">
        <v>1548260</v>
      </c>
      <c r="Q30" s="12">
        <v>1548260</v>
      </c>
      <c r="R30" s="12" t="s">
        <v>166</v>
      </c>
      <c r="S30" s="12" t="s">
        <v>151</v>
      </c>
      <c r="T30" s="12" t="s">
        <v>112</v>
      </c>
      <c r="U30" s="10" t="s">
        <v>269</v>
      </c>
      <c r="V30" s="9"/>
      <c r="W30" s="17">
        <v>42989</v>
      </c>
      <c r="X30" s="17">
        <v>43043</v>
      </c>
      <c r="AA30" s="12" t="s">
        <v>114</v>
      </c>
      <c r="AB30" s="12" t="s">
        <v>122</v>
      </c>
      <c r="AC30" s="12">
        <f>Tabla_126643!A26</f>
        <v>23</v>
      </c>
      <c r="AD30" s="12" t="s">
        <v>125</v>
      </c>
      <c r="AN30" s="17">
        <v>43008</v>
      </c>
      <c r="AO30" s="9" t="s">
        <v>270</v>
      </c>
      <c r="AP30" s="9">
        <v>2017</v>
      </c>
      <c r="AQ30" s="18">
        <v>43074</v>
      </c>
      <c r="AR30" s="19" t="s">
        <v>300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B8:B71">
      <formula1>Hidden_11</formula1>
    </dataValidation>
    <dataValidation type="list" allowBlank="1" showErrorMessage="1" sqref="T8:T71">
      <formula1>Hidden_219</formula1>
    </dataValidation>
    <dataValidation type="list" allowBlank="1" showErrorMessage="1" sqref="AA8:AA71">
      <formula1>Hidden_326</formula1>
    </dataValidation>
    <dataValidation type="list" allowBlank="1" showErrorMessage="1" sqref="AB8:AB71">
      <formula1>Hidden_427</formula1>
    </dataValidation>
    <dataValidation type="list" allowBlank="1" showErrorMessage="1" sqref="AD8:AD71">
      <formula1>Hidden_529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:D15"/>
    </sheetView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6" sqref="A16:XFD15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9.109375" bestFit="1" customWidth="1"/>
    <col min="4" max="4" width="30" bestFit="1" customWidth="1"/>
    <col min="5" max="5" width="33.33203125" customWidth="1"/>
    <col min="6" max="6" width="17" bestFit="1" customWidth="1"/>
  </cols>
  <sheetData>
    <row r="1" spans="1:6" hidden="1" x14ac:dyDescent="0.3">
      <c r="B1" t="s">
        <v>6</v>
      </c>
      <c r="C1" t="s">
        <v>6</v>
      </c>
      <c r="D1" t="s">
        <v>12</v>
      </c>
      <c r="E1" t="s">
        <v>6</v>
      </c>
      <c r="F1" t="s">
        <v>6</v>
      </c>
    </row>
    <row r="2" spans="1:6" hidden="1" x14ac:dyDescent="0.3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3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3">
      <c r="A4" s="3">
        <v>2</v>
      </c>
      <c r="B4" s="3" t="s">
        <v>153</v>
      </c>
      <c r="C4" s="3" t="s">
        <v>218</v>
      </c>
      <c r="D4" s="3"/>
      <c r="E4" s="3" t="s">
        <v>154</v>
      </c>
      <c r="F4" s="3" t="s">
        <v>155</v>
      </c>
    </row>
    <row r="5" spans="1:6" x14ac:dyDescent="0.3">
      <c r="A5" s="3">
        <v>5</v>
      </c>
      <c r="B5" s="3" t="s">
        <v>158</v>
      </c>
      <c r="C5" s="3" t="s">
        <v>159</v>
      </c>
      <c r="D5" s="3"/>
      <c r="E5" s="3" t="s">
        <v>160</v>
      </c>
      <c r="F5" s="3" t="s">
        <v>159</v>
      </c>
    </row>
    <row r="6" spans="1:6" x14ac:dyDescent="0.3">
      <c r="A6" s="3">
        <v>8</v>
      </c>
      <c r="B6" s="3" t="s">
        <v>161</v>
      </c>
      <c r="C6" s="3" t="s">
        <v>162</v>
      </c>
      <c r="D6" s="3"/>
      <c r="E6" s="3" t="s">
        <v>163</v>
      </c>
      <c r="F6" s="3" t="s">
        <v>164</v>
      </c>
    </row>
    <row r="7" spans="1:6" x14ac:dyDescent="0.3">
      <c r="A7" s="3">
        <v>10</v>
      </c>
      <c r="B7" s="3" t="s">
        <v>219</v>
      </c>
      <c r="C7" s="3" t="s">
        <v>220</v>
      </c>
      <c r="D7" s="3"/>
      <c r="E7" s="3" t="s">
        <v>221</v>
      </c>
      <c r="F7" s="3" t="s">
        <v>222</v>
      </c>
    </row>
    <row r="8" spans="1:6" x14ac:dyDescent="0.3">
      <c r="A8" s="3">
        <v>11</v>
      </c>
      <c r="B8" s="3" t="s">
        <v>223</v>
      </c>
      <c r="C8" s="3" t="s">
        <v>224</v>
      </c>
      <c r="D8" s="3"/>
      <c r="E8" s="3" t="s">
        <v>225</v>
      </c>
      <c r="F8" s="3" t="s">
        <v>157</v>
      </c>
    </row>
    <row r="9" spans="1:6" x14ac:dyDescent="0.3">
      <c r="A9" s="3">
        <v>12</v>
      </c>
      <c r="B9" s="3" t="s">
        <v>226</v>
      </c>
      <c r="C9" s="3" t="s">
        <v>227</v>
      </c>
      <c r="D9" s="3"/>
      <c r="E9" s="3" t="s">
        <v>228</v>
      </c>
      <c r="F9" s="3" t="s">
        <v>229</v>
      </c>
    </row>
    <row r="10" spans="1:6" x14ac:dyDescent="0.3">
      <c r="A10" s="3">
        <v>13</v>
      </c>
      <c r="B10" s="3" t="s">
        <v>230</v>
      </c>
      <c r="C10" s="3" t="s">
        <v>231</v>
      </c>
      <c r="D10" s="3"/>
      <c r="E10" s="3" t="s">
        <v>232</v>
      </c>
      <c r="F10" s="3" t="s">
        <v>233</v>
      </c>
    </row>
    <row r="11" spans="1:6" x14ac:dyDescent="0.3">
      <c r="A11" s="3">
        <v>14</v>
      </c>
      <c r="B11" s="3" t="s">
        <v>234</v>
      </c>
      <c r="C11" s="3" t="s">
        <v>156</v>
      </c>
      <c r="D11" s="3"/>
      <c r="E11" s="3" t="s">
        <v>235</v>
      </c>
      <c r="F11" s="3" t="s">
        <v>236</v>
      </c>
    </row>
    <row r="12" spans="1:6" x14ac:dyDescent="0.3">
      <c r="A12" s="3">
        <v>15</v>
      </c>
      <c r="B12" s="3" t="s">
        <v>237</v>
      </c>
      <c r="C12" s="3" t="s">
        <v>238</v>
      </c>
      <c r="D12" s="3"/>
      <c r="E12" s="3" t="s">
        <v>239</v>
      </c>
      <c r="F12" s="3" t="s">
        <v>240</v>
      </c>
    </row>
    <row r="13" spans="1:6" x14ac:dyDescent="0.3">
      <c r="A13" s="3">
        <v>16</v>
      </c>
      <c r="B13" s="3" t="s">
        <v>241</v>
      </c>
      <c r="C13" s="3" t="s">
        <v>242</v>
      </c>
      <c r="D13" s="3"/>
      <c r="E13" s="3" t="s">
        <v>243</v>
      </c>
      <c r="F13" s="3" t="s">
        <v>244</v>
      </c>
    </row>
    <row r="14" spans="1:6" x14ac:dyDescent="0.3">
      <c r="A14" s="3">
        <v>17</v>
      </c>
      <c r="B14" s="3" t="s">
        <v>245</v>
      </c>
      <c r="C14" s="3" t="s">
        <v>246</v>
      </c>
      <c r="D14" s="3"/>
      <c r="E14" s="3" t="s">
        <v>247</v>
      </c>
      <c r="F14" s="3" t="s">
        <v>248</v>
      </c>
    </row>
    <row r="15" spans="1:6" x14ac:dyDescent="0.3">
      <c r="A15" s="3">
        <v>18</v>
      </c>
      <c r="B15" s="3" t="s">
        <v>249</v>
      </c>
      <c r="C15" s="3" t="s">
        <v>250</v>
      </c>
      <c r="D15" s="3"/>
      <c r="E15" s="3" t="s">
        <v>251</v>
      </c>
      <c r="F15" s="3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H21" sqref="H21"/>
    </sheetView>
  </sheetViews>
  <sheetFormatPr baseColWidth="10" defaultColWidth="8.88671875" defaultRowHeight="14.4" x14ac:dyDescent="0.3"/>
  <cols>
    <col min="1" max="1" width="3.44140625" bestFit="1" customWidth="1"/>
    <col min="2" max="2" width="34.109375" customWidth="1"/>
    <col min="3" max="3" width="19.109375" bestFit="1" customWidth="1"/>
    <col min="4" max="4" width="16.88671875" customWidth="1"/>
    <col min="5" max="5" width="17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6</v>
      </c>
    </row>
    <row r="2" spans="1:5" hidden="1" x14ac:dyDescent="0.3">
      <c r="B2" t="s">
        <v>137</v>
      </c>
      <c r="C2" t="s">
        <v>138</v>
      </c>
      <c r="D2" t="s">
        <v>139</v>
      </c>
      <c r="E2" t="s">
        <v>140</v>
      </c>
    </row>
    <row r="3" spans="1:5" x14ac:dyDescent="0.3">
      <c r="A3" s="1" t="s">
        <v>131</v>
      </c>
      <c r="B3" s="1" t="s">
        <v>135</v>
      </c>
      <c r="C3" s="1" t="s">
        <v>133</v>
      </c>
      <c r="D3" s="1" t="s">
        <v>132</v>
      </c>
      <c r="E3" s="1" t="s">
        <v>136</v>
      </c>
    </row>
    <row r="4" spans="1:5" x14ac:dyDescent="0.3">
      <c r="A4" s="3">
        <v>2</v>
      </c>
      <c r="B4" s="4" t="str">
        <f>Tabla_126644!E4</f>
        <v>construcciones almeran, s. de r.l. de c.v.</v>
      </c>
      <c r="C4" s="3" t="str">
        <f>Tabla_126644!C4</f>
        <v>Parra</v>
      </c>
      <c r="D4" s="3" t="str">
        <f>Tabla_126644!B4</f>
        <v>Nicolas</v>
      </c>
      <c r="E4" s="3" t="str">
        <f>Tabla_126644!F4</f>
        <v>Garcia</v>
      </c>
    </row>
    <row r="5" spans="1:5" x14ac:dyDescent="0.3">
      <c r="A5" s="3">
        <v>5</v>
      </c>
      <c r="B5" s="4" t="str">
        <f>Tabla_126644!E5</f>
        <v>arq. juan carlos solis solis</v>
      </c>
      <c r="C5" s="3" t="str">
        <f>Tabla_126644!C5</f>
        <v>Solis</v>
      </c>
      <c r="D5" s="3" t="str">
        <f>Tabla_126644!B5</f>
        <v>Juan Carlos</v>
      </c>
      <c r="E5" s="3" t="str">
        <f>Tabla_126644!F5</f>
        <v>Solis</v>
      </c>
    </row>
    <row r="6" spans="1:5" x14ac:dyDescent="0.3">
      <c r="A6" s="3">
        <v>8</v>
      </c>
      <c r="B6" s="4" t="str">
        <f>Tabla_126644!E6</f>
        <v>cervin rivera santiago</v>
      </c>
      <c r="C6" s="3" t="str">
        <f>Tabla_126644!C6</f>
        <v>Rivera</v>
      </c>
      <c r="D6" s="3" t="str">
        <f>Tabla_126644!B6</f>
        <v>Santiago</v>
      </c>
      <c r="E6" s="3" t="str">
        <f>Tabla_126644!F6</f>
        <v>Cervin</v>
      </c>
    </row>
    <row r="7" spans="1:5" x14ac:dyDescent="0.3">
      <c r="A7" s="3">
        <v>10</v>
      </c>
      <c r="B7" s="4" t="str">
        <f>Tabla_126644!E7</f>
        <v>arq. adrian isaias baca sanchez</v>
      </c>
      <c r="C7" s="3" t="str">
        <f>Tabla_126644!C7</f>
        <v>Sanchez</v>
      </c>
      <c r="D7" s="3" t="str">
        <f>Tabla_126644!B7</f>
        <v>Adrian Isaias</v>
      </c>
      <c r="E7" s="3" t="str">
        <f>Tabla_126644!F7</f>
        <v>Baca</v>
      </c>
    </row>
    <row r="8" spans="1:5" x14ac:dyDescent="0.3">
      <c r="A8" s="3">
        <v>11</v>
      </c>
      <c r="B8" s="4" t="str">
        <f>Tabla_126644!E8</f>
        <v>constructora, comercializadora y transportadora flash, s.a. de c.v.</v>
      </c>
      <c r="C8" s="3" t="str">
        <f>Tabla_126644!C8</f>
        <v>Ramirez</v>
      </c>
      <c r="D8" s="3" t="str">
        <f>Tabla_126644!B8</f>
        <v xml:space="preserve">Jose Miguel </v>
      </c>
      <c r="E8" s="3" t="str">
        <f>Tabla_126644!F8</f>
        <v>Martinez</v>
      </c>
    </row>
    <row r="9" spans="1:5" x14ac:dyDescent="0.3">
      <c r="A9" s="3">
        <v>12</v>
      </c>
      <c r="B9" s="4" t="str">
        <f>Tabla_126644!E9</f>
        <v>electro construcciones alsa, s de r.l de c.v.</v>
      </c>
      <c r="C9" s="3" t="str">
        <f>Tabla_126644!C9</f>
        <v>Ambriz</v>
      </c>
      <c r="D9" s="3" t="str">
        <f>Tabla_126644!B9</f>
        <v>Alfredo</v>
      </c>
      <c r="E9" s="3" t="str">
        <f>Tabla_126644!F9</f>
        <v xml:space="preserve">Puente </v>
      </c>
    </row>
    <row r="10" spans="1:5" x14ac:dyDescent="0.3">
      <c r="A10" s="3">
        <v>13</v>
      </c>
      <c r="B10" s="4" t="str">
        <f>Tabla_126644!E10</f>
        <v xml:space="preserve">comercializadora evesa, s.a de c.v., </v>
      </c>
      <c r="C10" s="3" t="str">
        <f>Tabla_126644!C10</f>
        <v>Bolaños</v>
      </c>
      <c r="D10" s="3" t="str">
        <f>Tabla_126644!B10</f>
        <v>Ivan Salvador</v>
      </c>
      <c r="E10" s="3" t="str">
        <f>Tabla_126644!F10</f>
        <v>Villegas</v>
      </c>
    </row>
    <row r="11" spans="1:5" x14ac:dyDescent="0.3">
      <c r="A11" s="3">
        <v>14</v>
      </c>
      <c r="B11" s="4" t="str">
        <f>Tabla_126644!E11</f>
        <v xml:space="preserve">soluciones de ingenieria civil,topografia e hidraulica, s.a de c.v </v>
      </c>
      <c r="C11" s="3" t="str">
        <f>Tabla_126644!C11</f>
        <v>Lara</v>
      </c>
      <c r="D11" s="3" t="str">
        <f>Tabla_126644!B11</f>
        <v xml:space="preserve">Valdemar </v>
      </c>
      <c r="E11" s="3" t="str">
        <f>Tabla_126644!F11</f>
        <v>Duran</v>
      </c>
    </row>
    <row r="12" spans="1:5" x14ac:dyDescent="0.3">
      <c r="A12" s="3">
        <v>15</v>
      </c>
      <c r="B12" s="4" t="str">
        <f>Tabla_126644!E12</f>
        <v>arq. josé iván morales gasca</v>
      </c>
      <c r="C12" s="3" t="str">
        <f>Tabla_126644!C12</f>
        <v>Gasca</v>
      </c>
      <c r="D12" s="3" t="str">
        <f>Tabla_126644!B12</f>
        <v>Jose Ivan</v>
      </c>
      <c r="E12" s="3" t="str">
        <f>Tabla_126644!F12</f>
        <v>Morales</v>
      </c>
    </row>
    <row r="13" spans="1:5" x14ac:dyDescent="0.3">
      <c r="A13" s="3">
        <v>16</v>
      </c>
      <c r="B13" s="4" t="str">
        <f>Tabla_126644!E13</f>
        <v>villanueva flores rogelio</v>
      </c>
      <c r="C13" s="3" t="str">
        <f>Tabla_126644!C13</f>
        <v>Flores</v>
      </c>
      <c r="D13" s="3" t="str">
        <f>Tabla_126644!B13</f>
        <v>Rogelio</v>
      </c>
      <c r="E13" s="3" t="str">
        <f>Tabla_126644!F13</f>
        <v>Villanueva</v>
      </c>
    </row>
    <row r="14" spans="1:5" x14ac:dyDescent="0.3">
      <c r="A14" s="3">
        <v>17</v>
      </c>
      <c r="B14" s="4" t="str">
        <f>Tabla_126644!E14</f>
        <v xml:space="preserve">anica construcciones, s.a de c.v. </v>
      </c>
      <c r="C14" s="3" t="str">
        <f>Tabla_126644!C14</f>
        <v>Camacho</v>
      </c>
      <c r="D14" s="3" t="str">
        <f>Tabla_126644!B14</f>
        <v>Roberto</v>
      </c>
      <c r="E14" s="3" t="str">
        <f>Tabla_126644!F14</f>
        <v>Nieto</v>
      </c>
    </row>
    <row r="15" spans="1:5" x14ac:dyDescent="0.3">
      <c r="A15" s="3">
        <v>18</v>
      </c>
      <c r="B15" s="4" t="str">
        <f>Tabla_126644!E15</f>
        <v xml:space="preserve">zamudio villagomez rigoberto </v>
      </c>
      <c r="C15" s="3" t="str">
        <f>Tabla_126644!C15</f>
        <v>Villagomez</v>
      </c>
      <c r="D15" s="3" t="str">
        <f>Tabla_126644!B15</f>
        <v>Rigoberto</v>
      </c>
      <c r="E15" s="3" t="str">
        <f>Tabla_126644!F15</f>
        <v>Zamudio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27" sqref="A27:XFD118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43" bestFit="1" customWidth="1"/>
    <col min="4" max="4" width="52.6640625" bestFit="1" customWidth="1"/>
    <col min="5" max="5" width="18.109375" bestFit="1" customWidth="1"/>
  </cols>
  <sheetData>
    <row r="1" spans="1:5" hidden="1" x14ac:dyDescent="0.3">
      <c r="B1" t="s">
        <v>8</v>
      </c>
      <c r="C1" t="s">
        <v>9</v>
      </c>
      <c r="D1" t="s">
        <v>8</v>
      </c>
      <c r="E1" t="s">
        <v>6</v>
      </c>
    </row>
    <row r="2" spans="1:5" hidden="1" x14ac:dyDescent="0.3">
      <c r="B2" t="s">
        <v>141</v>
      </c>
      <c r="C2" t="s">
        <v>142</v>
      </c>
      <c r="D2" t="s">
        <v>143</v>
      </c>
      <c r="E2" t="s">
        <v>144</v>
      </c>
    </row>
    <row r="3" spans="1:5" x14ac:dyDescent="0.3">
      <c r="A3" s="1" t="s">
        <v>131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43.2" x14ac:dyDescent="0.3">
      <c r="A4">
        <v>1</v>
      </c>
      <c r="B4" s="3" t="s">
        <v>271</v>
      </c>
      <c r="C4" s="3"/>
      <c r="D4" s="4" t="s">
        <v>272</v>
      </c>
      <c r="E4" s="3" t="s">
        <v>168</v>
      </c>
    </row>
    <row r="5" spans="1:5" ht="43.2" x14ac:dyDescent="0.3">
      <c r="A5" s="5">
        <v>2</v>
      </c>
      <c r="B5" s="3" t="s">
        <v>271</v>
      </c>
      <c r="C5" s="3"/>
      <c r="D5" s="4" t="s">
        <v>273</v>
      </c>
      <c r="E5" s="3" t="s">
        <v>168</v>
      </c>
    </row>
    <row r="6" spans="1:5" ht="43.2" x14ac:dyDescent="0.3">
      <c r="A6" s="5">
        <v>3</v>
      </c>
      <c r="B6" s="3" t="s">
        <v>271</v>
      </c>
      <c r="C6" s="3"/>
      <c r="D6" s="4" t="s">
        <v>274</v>
      </c>
      <c r="E6" s="3" t="s">
        <v>168</v>
      </c>
    </row>
    <row r="7" spans="1:5" ht="43.2" x14ac:dyDescent="0.3">
      <c r="A7" s="5">
        <v>4</v>
      </c>
      <c r="B7" s="3" t="s">
        <v>271</v>
      </c>
      <c r="C7" s="3"/>
      <c r="D7" s="4" t="s">
        <v>275</v>
      </c>
      <c r="E7" s="3" t="s">
        <v>168</v>
      </c>
    </row>
    <row r="8" spans="1:5" ht="43.2" x14ac:dyDescent="0.3">
      <c r="A8" s="5">
        <v>5</v>
      </c>
      <c r="B8" s="3" t="s">
        <v>271</v>
      </c>
      <c r="C8" s="3"/>
      <c r="D8" s="4" t="s">
        <v>276</v>
      </c>
      <c r="E8" s="3" t="s">
        <v>168</v>
      </c>
    </row>
    <row r="9" spans="1:5" ht="57.6" x14ac:dyDescent="0.3">
      <c r="A9" s="5">
        <v>6</v>
      </c>
      <c r="B9" s="3" t="s">
        <v>271</v>
      </c>
      <c r="C9" s="3"/>
      <c r="D9" s="4" t="s">
        <v>277</v>
      </c>
      <c r="E9" s="3" t="s">
        <v>168</v>
      </c>
    </row>
    <row r="10" spans="1:5" x14ac:dyDescent="0.3">
      <c r="A10" s="5">
        <v>7</v>
      </c>
      <c r="B10" s="3" t="s">
        <v>167</v>
      </c>
      <c r="C10" s="3"/>
      <c r="D10" s="4" t="s">
        <v>278</v>
      </c>
      <c r="E10" s="3" t="s">
        <v>168</v>
      </c>
    </row>
    <row r="11" spans="1:5" ht="28.8" x14ac:dyDescent="0.3">
      <c r="A11" s="5">
        <v>8</v>
      </c>
      <c r="B11" s="3" t="s">
        <v>271</v>
      </c>
      <c r="C11" s="3"/>
      <c r="D11" s="4" t="s">
        <v>279</v>
      </c>
      <c r="E11" s="3" t="s">
        <v>150</v>
      </c>
    </row>
    <row r="12" spans="1:5" ht="43.2" x14ac:dyDescent="0.3">
      <c r="A12" s="5">
        <v>9</v>
      </c>
      <c r="B12" s="3" t="s">
        <v>271</v>
      </c>
      <c r="C12" s="3"/>
      <c r="D12" s="4" t="s">
        <v>280</v>
      </c>
      <c r="E12" s="3" t="s">
        <v>168</v>
      </c>
    </row>
    <row r="13" spans="1:5" ht="43.2" x14ac:dyDescent="0.3">
      <c r="A13" s="5">
        <v>10</v>
      </c>
      <c r="B13" s="3" t="s">
        <v>271</v>
      </c>
      <c r="C13" s="3"/>
      <c r="D13" s="4" t="s">
        <v>281</v>
      </c>
      <c r="E13" s="3" t="s">
        <v>150</v>
      </c>
    </row>
    <row r="14" spans="1:5" ht="57.6" x14ac:dyDescent="0.3">
      <c r="A14" s="5">
        <v>11</v>
      </c>
      <c r="B14" s="3" t="s">
        <v>282</v>
      </c>
      <c r="C14" s="3"/>
      <c r="D14" s="4" t="s">
        <v>283</v>
      </c>
      <c r="E14" s="3" t="s">
        <v>150</v>
      </c>
    </row>
    <row r="15" spans="1:5" ht="57.6" x14ac:dyDescent="0.3">
      <c r="A15" s="5">
        <v>12</v>
      </c>
      <c r="B15" s="3" t="s">
        <v>284</v>
      </c>
      <c r="C15" s="3"/>
      <c r="D15" s="4" t="s">
        <v>285</v>
      </c>
      <c r="E15" s="3" t="s">
        <v>150</v>
      </c>
    </row>
    <row r="16" spans="1:5" x14ac:dyDescent="0.3">
      <c r="A16" s="5">
        <v>13</v>
      </c>
      <c r="B16" s="3" t="s">
        <v>271</v>
      </c>
      <c r="C16" s="3"/>
      <c r="D16" s="4" t="s">
        <v>286</v>
      </c>
      <c r="E16" s="3" t="s">
        <v>168</v>
      </c>
    </row>
    <row r="17" spans="1:5" ht="28.8" x14ac:dyDescent="0.3">
      <c r="A17" s="5">
        <v>14</v>
      </c>
      <c r="B17" s="3" t="s">
        <v>271</v>
      </c>
      <c r="C17" s="3"/>
      <c r="D17" s="4" t="s">
        <v>287</v>
      </c>
      <c r="E17" s="3" t="s">
        <v>168</v>
      </c>
    </row>
    <row r="18" spans="1:5" ht="43.2" x14ac:dyDescent="0.3">
      <c r="A18" s="5">
        <v>15</v>
      </c>
      <c r="B18" s="3" t="s">
        <v>271</v>
      </c>
      <c r="C18" s="3"/>
      <c r="D18" s="4" t="s">
        <v>288</v>
      </c>
      <c r="E18" s="3" t="s">
        <v>150</v>
      </c>
    </row>
    <row r="19" spans="1:5" x14ac:dyDescent="0.3">
      <c r="A19" s="5">
        <v>16</v>
      </c>
      <c r="B19" s="3" t="s">
        <v>271</v>
      </c>
      <c r="C19" s="3"/>
      <c r="D19" s="4" t="s">
        <v>289</v>
      </c>
      <c r="E19" s="3" t="s">
        <v>150</v>
      </c>
    </row>
    <row r="20" spans="1:5" ht="43.2" x14ac:dyDescent="0.3">
      <c r="A20" s="5">
        <v>17</v>
      </c>
      <c r="B20" s="3" t="s">
        <v>282</v>
      </c>
      <c r="C20" s="3"/>
      <c r="D20" s="4" t="s">
        <v>290</v>
      </c>
      <c r="E20" s="3" t="s">
        <v>150</v>
      </c>
    </row>
    <row r="21" spans="1:5" ht="28.8" x14ac:dyDescent="0.3">
      <c r="A21" s="5">
        <v>18</v>
      </c>
      <c r="B21" s="3" t="s">
        <v>169</v>
      </c>
      <c r="C21" s="3"/>
      <c r="D21" s="4" t="s">
        <v>291</v>
      </c>
      <c r="E21" s="3" t="s">
        <v>168</v>
      </c>
    </row>
    <row r="22" spans="1:5" ht="43.2" x14ac:dyDescent="0.3">
      <c r="A22" s="5">
        <v>19</v>
      </c>
      <c r="B22" s="3" t="s">
        <v>292</v>
      </c>
      <c r="C22" s="3"/>
      <c r="D22" s="4" t="s">
        <v>293</v>
      </c>
      <c r="E22" s="3" t="s">
        <v>150</v>
      </c>
    </row>
    <row r="23" spans="1:5" ht="43.2" x14ac:dyDescent="0.3">
      <c r="A23" s="5">
        <v>20</v>
      </c>
      <c r="B23" s="3" t="s">
        <v>294</v>
      </c>
      <c r="C23" s="3"/>
      <c r="D23" s="4" t="s">
        <v>295</v>
      </c>
      <c r="E23" s="3" t="s">
        <v>150</v>
      </c>
    </row>
    <row r="24" spans="1:5" ht="43.2" x14ac:dyDescent="0.3">
      <c r="A24" s="5">
        <v>21</v>
      </c>
      <c r="B24" s="3" t="s">
        <v>294</v>
      </c>
      <c r="C24" s="3"/>
      <c r="D24" s="4" t="s">
        <v>296</v>
      </c>
      <c r="E24" s="3" t="s">
        <v>150</v>
      </c>
    </row>
    <row r="25" spans="1:5" ht="43.2" x14ac:dyDescent="0.3">
      <c r="A25" s="5">
        <v>22</v>
      </c>
      <c r="B25" s="3" t="s">
        <v>297</v>
      </c>
      <c r="C25" s="3"/>
      <c r="D25" s="4" t="s">
        <v>298</v>
      </c>
      <c r="E25" s="3" t="s">
        <v>150</v>
      </c>
    </row>
    <row r="26" spans="1:5" ht="57.6" x14ac:dyDescent="0.3">
      <c r="A26">
        <v>23</v>
      </c>
      <c r="B26" s="3" t="s">
        <v>271</v>
      </c>
      <c r="C26" s="3"/>
      <c r="D26" s="4" t="s">
        <v>299</v>
      </c>
      <c r="E26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Tabla_126644</vt:lpstr>
      <vt:lpstr>Tabla_126645</vt:lpstr>
      <vt:lpstr>Tabla_126643</vt:lpstr>
      <vt:lpstr>Hidden_11</vt:lpstr>
      <vt:lpstr>Hidden_219</vt:lpstr>
      <vt:lpstr>Hidden_326</vt:lpstr>
      <vt:lpstr>Hidden_427</vt:lpstr>
      <vt:lpstr>Hidden_529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2018-02-06T19:14:06Z</dcterms:created>
  <dcterms:modified xsi:type="dcterms:W3CDTF">2018-02-12T20:29:19Z</dcterms:modified>
</cp:coreProperties>
</file>