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cuenta publica 2017\Digitales\"/>
    </mc:Choice>
  </mc:AlternateContent>
  <bookViews>
    <workbookView xWindow="0" yWindow="0" windowWidth="2400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52511"/>
</workbook>
</file>

<file path=xl/calcChain.xml><?xml version="1.0" encoding="utf-8"?>
<calcChain xmlns="http://schemas.openxmlformats.org/spreadsheetml/2006/main">
  <c r="G100" i="1" l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0" i="1"/>
  <c r="G79" i="1"/>
  <c r="G77" i="1"/>
  <c r="G76" i="1"/>
  <c r="G75" i="1"/>
  <c r="G74" i="1"/>
  <c r="G73" i="1"/>
  <c r="G72" i="1"/>
  <c r="G71" i="1"/>
  <c r="G69" i="1"/>
  <c r="G68" i="1"/>
  <c r="G66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4" i="1"/>
  <c r="G12" i="1"/>
  <c r="G11" i="1"/>
  <c r="G10" i="1"/>
  <c r="G9" i="1"/>
  <c r="G8" i="1"/>
  <c r="G6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G81" i="1" s="1"/>
  <c r="F80" i="1"/>
  <c r="F79" i="1"/>
  <c r="F77" i="1"/>
  <c r="F76" i="1"/>
  <c r="F75" i="1"/>
  <c r="F74" i="1"/>
  <c r="F73" i="1"/>
  <c r="F72" i="1"/>
  <c r="F71" i="1"/>
  <c r="F70" i="1"/>
  <c r="G70" i="1" s="1"/>
  <c r="F69" i="1"/>
  <c r="F68" i="1"/>
  <c r="F67" i="1"/>
  <c r="G67" i="1" s="1"/>
  <c r="F66" i="1"/>
  <c r="F65" i="1"/>
  <c r="G65" i="1" s="1"/>
  <c r="F64" i="1"/>
  <c r="G64" i="1" s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G18" i="1" s="1"/>
  <c r="F17" i="1"/>
  <c r="G17" i="1" s="1"/>
  <c r="F16" i="1"/>
  <c r="G16" i="1" s="1"/>
  <c r="F15" i="1"/>
  <c r="G15" i="1" s="1"/>
  <c r="F14" i="1"/>
  <c r="F12" i="1"/>
  <c r="F11" i="1"/>
  <c r="F10" i="1"/>
  <c r="F9" i="1"/>
  <c r="F8" i="1"/>
  <c r="F7" i="1"/>
  <c r="G7" i="1" s="1"/>
  <c r="F6" i="1"/>
  <c r="E97" i="1"/>
  <c r="E91" i="1"/>
  <c r="E84" i="1"/>
  <c r="E78" i="1"/>
  <c r="E72" i="1"/>
  <c r="E63" i="1"/>
  <c r="E43" i="1" s="1"/>
  <c r="E55" i="1"/>
  <c r="E49" i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D27" i="1"/>
  <c r="D21" i="1"/>
  <c r="D13" i="1"/>
  <c r="D5" i="1"/>
  <c r="C97" i="1"/>
  <c r="C91" i="1"/>
  <c r="C84" i="1"/>
  <c r="C78" i="1"/>
  <c r="F78" i="1" s="1"/>
  <c r="G78" i="1" s="1"/>
  <c r="C72" i="1"/>
  <c r="C63" i="1"/>
  <c r="C55" i="1"/>
  <c r="C49" i="1"/>
  <c r="C44" i="1"/>
  <c r="C38" i="1"/>
  <c r="C35" i="1"/>
  <c r="C33" i="1"/>
  <c r="C27" i="1"/>
  <c r="C21" i="1"/>
  <c r="C13" i="1"/>
  <c r="F13" i="1" s="1"/>
  <c r="G13" i="1" s="1"/>
  <c r="C5" i="1"/>
  <c r="D43" i="1" l="1"/>
  <c r="F63" i="1"/>
  <c r="G63" i="1" s="1"/>
  <c r="C43" i="1"/>
  <c r="E4" i="1"/>
  <c r="E3" i="1" s="1"/>
  <c r="F5" i="1"/>
  <c r="G5" i="1" s="1"/>
  <c r="D4" i="1"/>
  <c r="C4" i="1"/>
  <c r="F43" i="1" l="1"/>
  <c r="G43" i="1" s="1"/>
  <c r="D3" i="1"/>
  <c r="F4" i="1"/>
  <c r="G4" i="1" s="1"/>
  <c r="C3" i="1"/>
  <c r="F3" i="1" l="1"/>
  <c r="G3" i="1" s="1"/>
</calcChain>
</file>

<file path=xl/sharedStrings.xml><?xml version="1.0" encoding="utf-8"?>
<sst xmlns="http://schemas.openxmlformats.org/spreadsheetml/2006/main" count="125" uniqueCount="125">
  <si>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</si>
  <si>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</si>
  <si>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</si>
  <si>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</si>
  <si>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</si>
  <si>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</si>
  <si>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</si>
  <si>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</si>
  <si>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</si>
  <si>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</si>
  <si>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</si>
  <si>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</si>
  <si>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</si>
  <si>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</si>
  <si>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</si>
  <si>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</si>
  <si>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</si>
  <si>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</si>
  <si>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</si>
  <si>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</si>
  <si>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</si>
  <si>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</si>
  <si>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</si>
  <si>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</si>
  <si>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</si>
  <si>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</si>
  <si>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</si>
  <si>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</si>
  <si>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</si>
  <si>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</si>
  <si>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</si>
  <si>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</si>
  <si>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</si>
  <si>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</si>
  <si>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</si>
  <si>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</si>
  <si>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</si>
  <si>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</si>
  <si>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</si>
  <si>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</si>
  <si>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</si>
  <si>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</si>
  <si>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</si>
  <si>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</si>
  <si>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</si>
  <si>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</si>
  <si>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</si>
  <si>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</si>
  <si>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</si>
  <si>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</si>
  <si>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</si>
  <si>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</si>
  <si>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</si>
  <si>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</si>
  <si>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</si>
  <si>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</si>
  <si>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</si>
  <si>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</si>
  <si>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</si>
  <si>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</si>
  <si>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</si>
  <si>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</si>
  <si>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</si>
  <si>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</si>
  <si>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</si>
  <si>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</si>
  <si>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</si>
  <si>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</si>
  <si>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</si>
  <si>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</si>
  <si>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</si>
  <si>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</si>
  <si>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</si>
  <si>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</si>
  <si>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</si>
  <si>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</si>
  <si>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</si>
  <si>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</si>
  <si>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</si>
  <si>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</si>
  <si>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</si>
  <si>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</si>
  <si>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</si>
  <si>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</si>
  <si>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</si>
  <si>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</si>
  <si>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</si>
  <si>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</si>
  <si>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</si>
  <si>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</si>
  <si>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</si>
  <si>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</si>
  <si>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</si>
  <si>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</si>
  <si>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</si>
  <si>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</si>
  <si>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</si>
  <si>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</si>
  <si>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</si>
  <si>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</si>
  <si>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</si>
  <si>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</si>
  <si>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</si>
  <si>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</si>
  <si>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</si>
  <si>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</si>
  <si>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</si>
  <si>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</si>
  <si>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</si>
  <si>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</si>
  <si>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</si>
  <si>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</si>
  <si>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</si>
  <si>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</si>
  <si>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</si>
  <si>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</si>
  <si>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</si>
  <si>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</si>
  <si>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</si>
  <si>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</si>
  <si>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</si>
  <si>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CASA DE LA CULTURA DEL MUNICIPIO DE VALLE DE SANTIAGO, GTO.
DEL 1 DE ENERO AL AL 31 DE DICIEMBRE DEL 2017</t>
  </si>
  <si>
    <t>___________________________________________</t>
  </si>
  <si>
    <t xml:space="preserve">       DIRECTOR DE CASA DE LA CULTURA
M.E. 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</si>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</sst>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2" fillId="0" borderId="0" xfId="8" applyFont="1" applyBorder="1" applyAlignment="1" applyProtection="1">
      <alignment horizontal="left" vertical="top" wrapText="1"/>
      <protection locked="0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3" activePane="bottomLeft" state="frozen"/>
      <selection pane="bottomLeft" sqref="A1:G1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42" t="s">
        <v>121</v>
      </c>
      <c r="B1" s="43"/>
      <c r="C1" s="43"/>
      <c r="D1" s="43"/>
      <c r="E1" s="43"/>
      <c r="F1" s="43"/>
      <c r="G1" s="44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f>SUM(C4+C43)</f>
        <v>390088.78</v>
      </c>
      <c r="D3" s="3">
        <f>SUM(D4+D43)</f>
        <v>3692523.09</v>
      </c>
      <c r="E3" s="3">
        <f>SUM(E4+E43)</f>
        <v>3647880.86</v>
      </c>
      <c r="F3" s="3">
        <f>C3+D3-E3</f>
        <v>434731.01000000024</v>
      </c>
      <c r="G3" s="4">
        <f>F3-C3</f>
        <v>44642.230000000214</v>
      </c>
    </row>
    <row r="4" spans="1:7" x14ac:dyDescent="0.2">
      <c r="A4" s="5">
        <v>1100</v>
      </c>
      <c r="B4" s="6" t="s">
        <v>4</v>
      </c>
      <c r="C4" s="7">
        <f>SUM(C5+C13+C21+C27+C33+C35+C38)</f>
        <v>118021.47</v>
      </c>
      <c r="D4" s="7">
        <f>SUM(D5+D13+D21+D27+D33+D35+D38)</f>
        <v>3539573.44</v>
      </c>
      <c r="E4" s="7">
        <f>SUM(E5+E13+E21+E27+E33+E35+E38)</f>
        <v>3578125.82</v>
      </c>
      <c r="F4" s="7">
        <f t="shared" ref="F4:F67" si="0">C4+D4-E4</f>
        <v>79469.090000000317</v>
      </c>
      <c r="G4" s="8">
        <f t="shared" ref="G4:G67" si="1">F4-C4</f>
        <v>-38552.379999999685</v>
      </c>
    </row>
    <row r="5" spans="1:7" x14ac:dyDescent="0.2">
      <c r="A5" s="5">
        <v>1110</v>
      </c>
      <c r="B5" s="6" t="s">
        <v>5</v>
      </c>
      <c r="C5" s="7">
        <f>SUM(C6:C12)</f>
        <v>110731.26</v>
      </c>
      <c r="D5" s="7">
        <f>SUM(D6:D12)</f>
        <v>3504994.04</v>
      </c>
      <c r="E5" s="7">
        <f>SUM(E6:E12)</f>
        <v>3542826.82</v>
      </c>
      <c r="F5" s="7">
        <f t="shared" si="0"/>
        <v>72898.479999999981</v>
      </c>
      <c r="G5" s="8">
        <f t="shared" si="1"/>
        <v>-37832.780000000013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110731.26</v>
      </c>
      <c r="D7" s="10">
        <v>3504994.04</v>
      </c>
      <c r="E7" s="10">
        <v>3542826.82</v>
      </c>
      <c r="F7" s="10">
        <f t="shared" si="0"/>
        <v>72898.479999999981</v>
      </c>
      <c r="G7" s="11">
        <f t="shared" si="1"/>
        <v>-37832.780000000013</v>
      </c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10">
        <f t="shared" si="0"/>
        <v>0</v>
      </c>
      <c r="G8" s="11">
        <f t="shared" si="1"/>
        <v>0</v>
      </c>
    </row>
    <row r="9" spans="1:7" x14ac:dyDescent="0.2">
      <c r="A9" s="9">
        <v>1114</v>
      </c>
      <c r="B9" s="26" t="s">
        <v>9</v>
      </c>
      <c r="C9" s="10">
        <v>0</v>
      </c>
      <c r="D9" s="10">
        <v>0</v>
      </c>
      <c r="E9" s="10">
        <v>0</v>
      </c>
      <c r="F9" s="10">
        <f t="shared" si="0"/>
        <v>0</v>
      </c>
      <c r="G9" s="11">
        <f t="shared" si="1"/>
        <v>0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7290.21</v>
      </c>
      <c r="D13" s="7">
        <f>SUM(D14:D20)</f>
        <v>34579.4</v>
      </c>
      <c r="E13" s="7">
        <f>SUM(E14:E20)</f>
        <v>35299</v>
      </c>
      <c r="F13" s="7">
        <f t="shared" si="0"/>
        <v>6570.6100000000006</v>
      </c>
      <c r="G13" s="8">
        <f t="shared" si="1"/>
        <v>-719.59999999999945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-0.2</v>
      </c>
      <c r="D15" s="10">
        <v>0</v>
      </c>
      <c r="E15" s="10">
        <v>0</v>
      </c>
      <c r="F15" s="10">
        <f t="shared" si="0"/>
        <v>-0.2</v>
      </c>
      <c r="G15" s="11">
        <f t="shared" si="1"/>
        <v>0</v>
      </c>
    </row>
    <row r="16" spans="1:7" x14ac:dyDescent="0.2">
      <c r="A16" s="9">
        <v>1123</v>
      </c>
      <c r="B16" s="26" t="s">
        <v>15</v>
      </c>
      <c r="C16" s="10">
        <v>0</v>
      </c>
      <c r="D16" s="10">
        <v>23000</v>
      </c>
      <c r="E16" s="10">
        <v>23000</v>
      </c>
      <c r="F16" s="10">
        <f t="shared" si="0"/>
        <v>0</v>
      </c>
      <c r="G16" s="11">
        <f t="shared" si="1"/>
        <v>0</v>
      </c>
    </row>
    <row r="17" spans="1:7" x14ac:dyDescent="0.2">
      <c r="A17" s="9">
        <v>1124</v>
      </c>
      <c r="B17" s="26" t="s">
        <v>16</v>
      </c>
      <c r="C17" s="10">
        <v>4290.41</v>
      </c>
      <c r="D17" s="10">
        <v>11579.4</v>
      </c>
      <c r="E17" s="10">
        <v>12299</v>
      </c>
      <c r="F17" s="10">
        <f t="shared" si="0"/>
        <v>3570.8099999999995</v>
      </c>
      <c r="G17" s="11">
        <f t="shared" si="1"/>
        <v>-719.60000000000036</v>
      </c>
    </row>
    <row r="18" spans="1:7" x14ac:dyDescent="0.2">
      <c r="A18" s="9">
        <v>1125</v>
      </c>
      <c r="B18" s="26" t="s">
        <v>94</v>
      </c>
      <c r="C18" s="10">
        <v>3000</v>
      </c>
      <c r="D18" s="10">
        <v>0</v>
      </c>
      <c r="E18" s="10">
        <v>0</v>
      </c>
      <c r="F18" s="10">
        <f t="shared" si="0"/>
        <v>3000</v>
      </c>
      <c r="G18" s="11">
        <f t="shared" si="1"/>
        <v>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0</v>
      </c>
      <c r="D20" s="10">
        <v>0</v>
      </c>
      <c r="E20" s="10">
        <v>0</v>
      </c>
      <c r="F20" s="10">
        <f t="shared" si="0"/>
        <v>0</v>
      </c>
      <c r="G20" s="11">
        <f t="shared" si="1"/>
        <v>0</v>
      </c>
    </row>
    <row r="21" spans="1:7" x14ac:dyDescent="0.2">
      <c r="A21" s="5">
        <v>1130</v>
      </c>
      <c r="B21" s="27" t="s">
        <v>19</v>
      </c>
      <c r="C21" s="7">
        <f>SUM(C22:C26)</f>
        <v>0</v>
      </c>
      <c r="D21" s="7">
        <f>SUM(D22:D26)</f>
        <v>0</v>
      </c>
      <c r="E21" s="7">
        <f>SUM(E22:E26)</f>
        <v>0</v>
      </c>
      <c r="F21" s="7">
        <f t="shared" si="0"/>
        <v>0</v>
      </c>
      <c r="G21" s="8">
        <f t="shared" si="1"/>
        <v>0</v>
      </c>
    </row>
    <row r="22" spans="1:7" x14ac:dyDescent="0.2">
      <c r="A22" s="9">
        <v>1131</v>
      </c>
      <c r="B22" s="26" t="s">
        <v>20</v>
      </c>
      <c r="C22" s="10">
        <v>0</v>
      </c>
      <c r="D22" s="10">
        <v>0</v>
      </c>
      <c r="E22" s="10">
        <v>0</v>
      </c>
      <c r="F22" s="10">
        <f t="shared" si="0"/>
        <v>0</v>
      </c>
      <c r="G22" s="11">
        <f t="shared" si="1"/>
        <v>0</v>
      </c>
    </row>
    <row r="23" spans="1:7" x14ac:dyDescent="0.2">
      <c r="A23" s="9">
        <v>1132</v>
      </c>
      <c r="B23" s="26" t="s">
        <v>21</v>
      </c>
      <c r="C23" s="10">
        <v>0</v>
      </c>
      <c r="D23" s="10">
        <v>0</v>
      </c>
      <c r="E23" s="10">
        <v>0</v>
      </c>
      <c r="F23" s="10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0</v>
      </c>
      <c r="D25" s="10">
        <v>0</v>
      </c>
      <c r="E25" s="10">
        <v>0</v>
      </c>
      <c r="F25" s="10">
        <f t="shared" si="0"/>
        <v>0</v>
      </c>
      <c r="G25" s="11">
        <f t="shared" si="1"/>
        <v>0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272067.31000000006</v>
      </c>
      <c r="D43" s="7">
        <f>SUM(D44+D49+D55+D63+D72+D78+D84+D91+D97)</f>
        <v>152949.65</v>
      </c>
      <c r="E43" s="7">
        <f>SUM(E44+E49+E55+E63+E72+E78+E84+E91+E97)</f>
        <v>69755.039999999994</v>
      </c>
      <c r="F43" s="7">
        <f t="shared" si="0"/>
        <v>355261.9200000001</v>
      </c>
      <c r="G43" s="8">
        <f t="shared" si="1"/>
        <v>83194.610000000044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0</v>
      </c>
      <c r="D55" s="14">
        <f>SUM(D56:D62)</f>
        <v>0</v>
      </c>
      <c r="E55" s="14">
        <f>SUM(E56:E62)</f>
        <v>0</v>
      </c>
      <c r="F55" s="14">
        <f t="shared" si="0"/>
        <v>0</v>
      </c>
      <c r="G55" s="15">
        <f t="shared" si="1"/>
        <v>0</v>
      </c>
    </row>
    <row r="56" spans="1:7" x14ac:dyDescent="0.2">
      <c r="A56" s="9">
        <v>1231</v>
      </c>
      <c r="B56" s="26" t="s">
        <v>51</v>
      </c>
      <c r="C56" s="10">
        <v>0</v>
      </c>
      <c r="D56" s="10">
        <v>0</v>
      </c>
      <c r="E56" s="10">
        <v>0</v>
      </c>
      <c r="F56" s="10">
        <f t="shared" si="0"/>
        <v>0</v>
      </c>
      <c r="G56" s="11">
        <f t="shared" si="1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0</v>
      </c>
      <c r="D59" s="10">
        <v>0</v>
      </c>
      <c r="E59" s="10">
        <v>0</v>
      </c>
      <c r="F59" s="10">
        <f t="shared" si="0"/>
        <v>0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0</v>
      </c>
      <c r="D60" s="10">
        <v>0</v>
      </c>
      <c r="E60" s="10">
        <v>0</v>
      </c>
      <c r="F60" s="10">
        <f t="shared" si="0"/>
        <v>0</v>
      </c>
      <c r="G60" s="11">
        <f t="shared" si="1"/>
        <v>0</v>
      </c>
    </row>
    <row r="61" spans="1:7" x14ac:dyDescent="0.2">
      <c r="A61" s="9">
        <v>1236</v>
      </c>
      <c r="B61" s="26" t="s">
        <v>56</v>
      </c>
      <c r="C61" s="10">
        <v>0</v>
      </c>
      <c r="D61" s="10">
        <v>0</v>
      </c>
      <c r="E61" s="10">
        <v>0</v>
      </c>
      <c r="F61" s="10">
        <f t="shared" si="0"/>
        <v>0</v>
      </c>
      <c r="G61" s="11">
        <f t="shared" si="1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382335.78</v>
      </c>
      <c r="D63" s="7">
        <f>SUM(D64:D71)</f>
        <v>152949.65</v>
      </c>
      <c r="E63" s="7">
        <f>SUM(E64:E71)</f>
        <v>0</v>
      </c>
      <c r="F63" s="7">
        <f t="shared" si="0"/>
        <v>535285.43000000005</v>
      </c>
      <c r="G63" s="8">
        <f t="shared" si="1"/>
        <v>152949.65000000002</v>
      </c>
    </row>
    <row r="64" spans="1:7" x14ac:dyDescent="0.2">
      <c r="A64" s="9">
        <v>1241</v>
      </c>
      <c r="B64" s="26" t="s">
        <v>59</v>
      </c>
      <c r="C64" s="10">
        <v>33656.639999999999</v>
      </c>
      <c r="D64" s="10">
        <v>35544.629999999997</v>
      </c>
      <c r="E64" s="10">
        <v>0</v>
      </c>
      <c r="F64" s="10">
        <f t="shared" si="0"/>
        <v>69201.26999999999</v>
      </c>
      <c r="G64" s="11">
        <f t="shared" si="1"/>
        <v>35544.62999999999</v>
      </c>
    </row>
    <row r="65" spans="1:7" x14ac:dyDescent="0.2">
      <c r="A65" s="9">
        <v>1242</v>
      </c>
      <c r="B65" s="26" t="s">
        <v>60</v>
      </c>
      <c r="C65" s="10">
        <v>140959.14000000001</v>
      </c>
      <c r="D65" s="10">
        <v>80416.59</v>
      </c>
      <c r="E65" s="10">
        <v>0</v>
      </c>
      <c r="F65" s="10">
        <f t="shared" si="0"/>
        <v>221375.73</v>
      </c>
      <c r="G65" s="11">
        <f t="shared" si="1"/>
        <v>80416.59</v>
      </c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10">
        <f t="shared" si="0"/>
        <v>0</v>
      </c>
      <c r="G66" s="11">
        <f t="shared" si="1"/>
        <v>0</v>
      </c>
    </row>
    <row r="67" spans="1:7" x14ac:dyDescent="0.2">
      <c r="A67" s="9">
        <v>1244</v>
      </c>
      <c r="B67" s="26" t="s">
        <v>62</v>
      </c>
      <c r="C67" s="10">
        <v>185122</v>
      </c>
      <c r="D67" s="10">
        <v>34598.43</v>
      </c>
      <c r="E67" s="10">
        <v>0</v>
      </c>
      <c r="F67" s="10">
        <f t="shared" si="0"/>
        <v>219720.43</v>
      </c>
      <c r="G67" s="11">
        <f t="shared" si="1"/>
        <v>34598.429999999993</v>
      </c>
    </row>
    <row r="68" spans="1:7" x14ac:dyDescent="0.2">
      <c r="A68" s="9">
        <v>1245</v>
      </c>
      <c r="B68" s="26" t="s">
        <v>63</v>
      </c>
      <c r="C68" s="10">
        <v>0</v>
      </c>
      <c r="D68" s="10">
        <v>0</v>
      </c>
      <c r="E68" s="10">
        <v>0</v>
      </c>
      <c r="F68" s="10">
        <f t="shared" ref="F68:F100" si="2">C68+D68-E68</f>
        <v>0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0</v>
      </c>
      <c r="D69" s="10">
        <v>0</v>
      </c>
      <c r="E69" s="10">
        <v>0</v>
      </c>
      <c r="F69" s="10">
        <f t="shared" si="2"/>
        <v>0</v>
      </c>
      <c r="G69" s="11">
        <f t="shared" si="3"/>
        <v>0</v>
      </c>
    </row>
    <row r="70" spans="1:7" x14ac:dyDescent="0.2">
      <c r="A70" s="9">
        <v>1247</v>
      </c>
      <c r="B70" s="26" t="s">
        <v>65</v>
      </c>
      <c r="C70" s="10">
        <v>22598</v>
      </c>
      <c r="D70" s="10">
        <v>2390</v>
      </c>
      <c r="E70" s="10">
        <v>0</v>
      </c>
      <c r="F70" s="10">
        <f t="shared" si="2"/>
        <v>24988</v>
      </c>
      <c r="G70" s="11">
        <f t="shared" si="3"/>
        <v>2390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0</v>
      </c>
      <c r="D72" s="7">
        <f>SUM(D73:D77)</f>
        <v>0</v>
      </c>
      <c r="E72" s="7">
        <f>SUM(E73:E77)</f>
        <v>0</v>
      </c>
      <c r="F72" s="7">
        <f t="shared" si="2"/>
        <v>0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0</v>
      </c>
      <c r="D73" s="10">
        <v>0</v>
      </c>
      <c r="E73" s="10">
        <v>0</v>
      </c>
      <c r="F73" s="10">
        <f t="shared" si="2"/>
        <v>0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0</v>
      </c>
      <c r="D76" s="13">
        <v>0</v>
      </c>
      <c r="E76" s="13">
        <v>0</v>
      </c>
      <c r="F76" s="13">
        <f t="shared" si="2"/>
        <v>0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-110268.47</v>
      </c>
      <c r="D78" s="7">
        <f>SUM(D79:D83)</f>
        <v>0</v>
      </c>
      <c r="E78" s="7">
        <f>SUM(E79:E83)</f>
        <v>69755.039999999994</v>
      </c>
      <c r="F78" s="7">
        <f t="shared" si="2"/>
        <v>-180023.51</v>
      </c>
      <c r="G78" s="8">
        <f t="shared" si="3"/>
        <v>-69755.040000000008</v>
      </c>
    </row>
    <row r="79" spans="1:7" x14ac:dyDescent="0.2">
      <c r="A79" s="9">
        <v>1261</v>
      </c>
      <c r="B79" s="26" t="s">
        <v>98</v>
      </c>
      <c r="C79" s="13">
        <v>0</v>
      </c>
      <c r="D79" s="13">
        <v>0</v>
      </c>
      <c r="E79" s="13">
        <v>0</v>
      </c>
      <c r="F79" s="13">
        <f t="shared" si="2"/>
        <v>0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-110268.47</v>
      </c>
      <c r="D81" s="13">
        <v>0</v>
      </c>
      <c r="E81" s="13">
        <v>69755.039999999994</v>
      </c>
      <c r="F81" s="13">
        <f t="shared" si="2"/>
        <v>-180023.51</v>
      </c>
      <c r="G81" s="12">
        <f t="shared" si="3"/>
        <v>-69755.040000000008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0</v>
      </c>
      <c r="D83" s="13">
        <v>0</v>
      </c>
      <c r="E83" s="13">
        <v>0</v>
      </c>
      <c r="F83" s="13">
        <f t="shared" si="2"/>
        <v>0</v>
      </c>
      <c r="G83" s="12">
        <f t="shared" si="3"/>
        <v>0</v>
      </c>
    </row>
    <row r="84" spans="1:7" x14ac:dyDescent="0.2">
      <c r="A84" s="5">
        <v>1270</v>
      </c>
      <c r="B84" s="27" t="s">
        <v>77</v>
      </c>
      <c r="C84" s="7">
        <f>SUM(C85:C90)</f>
        <v>0</v>
      </c>
      <c r="D84" s="7">
        <f>SUM(D85:D90)</f>
        <v>0</v>
      </c>
      <c r="E84" s="7">
        <f>SUM(E85:E90)</f>
        <v>0</v>
      </c>
      <c r="F84" s="7">
        <f t="shared" si="2"/>
        <v>0</v>
      </c>
      <c r="G84" s="8">
        <f t="shared" si="3"/>
        <v>0</v>
      </c>
    </row>
    <row r="85" spans="1:7" x14ac:dyDescent="0.2">
      <c r="A85" s="9">
        <v>1271</v>
      </c>
      <c r="B85" s="26" t="s">
        <v>78</v>
      </c>
      <c r="C85" s="13">
        <v>0</v>
      </c>
      <c r="D85" s="13">
        <v>0</v>
      </c>
      <c r="E85" s="13">
        <v>0</v>
      </c>
      <c r="F85" s="13">
        <f t="shared" si="2"/>
        <v>0</v>
      </c>
      <c r="G85" s="12">
        <f t="shared" si="3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7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8" t="s">
        <v>122</v>
      </c>
      <c r="C106" s="34"/>
      <c r="D106" s="40" t="s">
        <v>111</v>
      </c>
    </row>
    <row r="107" spans="1:7" ht="45" x14ac:dyDescent="0.2">
      <c r="A107" s="34"/>
      <c r="B107" s="39" t="s">
        <v>123</v>
      </c>
      <c r="C107" s="36"/>
      <c r="D107" s="41" t="s">
        <v>124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2018-02-09T16:27:30Z</cp:lastPrinted>
  <dcterms:created xsi:type="dcterms:W3CDTF">2014-02-09T04:04:15Z</dcterms:created>
  <dcterms:modified xsi:type="dcterms:W3CDTF">2018-02-09T16:27:35Z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