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9\3ER TRIMESTRE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s="1"/>
  <c r="D4" i="1" l="1"/>
  <c r="E4" i="1"/>
  <c r="G17" i="1"/>
  <c r="G8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F7" i="1"/>
  <c r="F15" i="1" l="1"/>
  <c r="G16" i="1"/>
  <c r="G15" i="1" s="1"/>
  <c r="F6" i="1"/>
  <c r="F4" i="1" s="1"/>
  <c r="G7" i="1"/>
  <c r="G6" i="1" s="1"/>
  <c r="G4" i="1" l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<sst xmlns="http://schemas.openxmlformats.org/spreadsheetml/2006/main" count="33" uniqueCount="33">
  <si>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</si>
  <si>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</si>
  <si>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</si>
  <si>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</si>
  <si>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</si>
  <si>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</si>
  <si>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</si>
  <si>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</si>
  <si>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</si>
  <si>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</si>
  <si>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</si>
  <si>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</si>
  <si>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</si>
  <si>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</si>
  <si>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</si>
  <si>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</si>
  <si>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</si>
  <si>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</si>
  <si>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</si>
  <si>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</si>
  <si>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</si>
  <si>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</si>
  <si>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</si>
  <si>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</si>
  <si>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</si>
  <si>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</si>
  <si>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CASA DE LA CULTURA DEL MUNICIPIO DE VALLE DE SANTIAGO, GTO.
ESTADO ANALÍTICO DEL ACTIVO
Del 1 de Enero al AL 30 DE SEPTIEMBRE DEL 2019</t>
  </si>
  <si>
    <t>____________________________________________</t>
  </si>
  <si>
    <t xml:space="preserve">      DIRECTORA DE CASA DE LA CULTURA
</t>
  </si>
  <si>
    <t>LIC. IRENE BORJA PIMENTEL</t>
  </si>
  <si>
    <t>_____________________________________</t>
  </si>
  <si>
    <t xml:space="preserve">ENCARGADO DEL AREA CONTABLE
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</si>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</sst>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3" fillId="0" borderId="0" xfId="8" applyFont="1" applyFill="1" applyBorder="1" applyAlignment="1">
      <alignment vertical="top" wrapText="1"/>
    </xf>
    <xf numFmtId="0" fontId="4" fillId="0" borderId="3" xfId="8" applyFont="1" applyFill="1" applyBorder="1" applyAlignment="1">
      <alignment horizontal="center" vertical="top"/>
    </xf>
    <xf numFmtId="0" fontId="4" fillId="0" borderId="1" xfId="8" applyFont="1" applyFill="1" applyBorder="1" applyAlignment="1">
      <alignment horizontal="center" vertical="center"/>
    </xf>
    <xf numFmtId="0" fontId="4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4" fillId="0" borderId="0" xfId="8" applyFont="1" applyFill="1" applyBorder="1" applyAlignment="1">
      <alignment horizontal="left" vertical="top" wrapText="1"/>
    </xf>
    <xf numFmtId="0" fontId="3" fillId="2" borderId="6" xfId="8" applyFont="1" applyFill="1" applyBorder="1" applyAlignment="1">
      <alignment horizontal="center" vertical="center"/>
    </xf>
    <xf numFmtId="0" fontId="3" fillId="2" borderId="2" xfId="8" applyFont="1" applyFill="1" applyBorder="1" applyAlignment="1">
      <alignment horizontal="center" vertical="center" wrapText="1"/>
    </xf>
    <xf numFmtId="4" fontId="3" fillId="2" borderId="9" xfId="8" applyNumberFormat="1" applyFont="1" applyFill="1" applyBorder="1" applyAlignment="1">
      <alignment horizontal="center" vertical="center" wrapText="1"/>
    </xf>
    <xf numFmtId="0" fontId="4" fillId="0" borderId="10" xfId="8" applyNumberFormat="1" applyFont="1" applyFill="1" applyBorder="1" applyAlignment="1">
      <alignment horizontal="center" vertical="center" wrapText="1"/>
    </xf>
    <xf numFmtId="0" fontId="4" fillId="0" borderId="10" xfId="8" quotePrefix="1" applyNumberFormat="1" applyFont="1" applyFill="1" applyBorder="1" applyAlignment="1">
      <alignment horizontal="center" vertical="center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3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7" fillId="0" borderId="0" xfId="8" applyFont="1" applyFill="1" applyBorder="1" applyAlignment="1">
      <alignment vertical="top" wrapText="1"/>
    </xf>
    <xf numFmtId="4" fontId="4" fillId="0" borderId="11" xfId="8" applyNumberFormat="1" applyFont="1" applyFill="1" applyBorder="1" applyAlignment="1" applyProtection="1">
      <alignment vertical="top" wrapText="1"/>
      <protection locked="0"/>
    </xf>
    <xf numFmtId="4" fontId="4" fillId="0" borderId="11" xfId="8" applyNumberFormat="1" applyFont="1" applyFill="1" applyBorder="1" applyAlignment="1" applyProtection="1">
      <alignment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 wrapText="1"/>
      <protection locked="0"/>
    </xf>
    <xf numFmtId="0" fontId="3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4" fontId="3" fillId="0" borderId="0" xfId="8" applyNumberFormat="1" applyFont="1" applyFill="1" applyBorder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horizontal="center" vertical="top"/>
      <protection locked="0"/>
    </xf>
    <xf numFmtId="0" fontId="3" fillId="0" borderId="0" xfId="8" applyFont="1" applyAlignment="1" applyProtection="1">
      <alignment horizontal="center" vertical="center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abSelected="1" zoomScaleNormal="100" workbookViewId="0">
      <selection activeCell="F37" sqref="F37:G39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460707.02</v>
      </c>
      <c r="D4" s="13">
        <f>SUM(D6+D15)</f>
        <v>2205246.9699999997</v>
      </c>
      <c r="E4" s="13">
        <f>SUM(E6+E15)</f>
        <v>1907121.02</v>
      </c>
      <c r="F4" s="13">
        <f>SUM(F6+F15)</f>
        <v>758832.96999999974</v>
      </c>
      <c r="G4" s="13">
        <f>SUM(G6+G15)</f>
        <v>298125.94999999966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187490.62999999998</v>
      </c>
      <c r="D6" s="13">
        <f>SUM(D7:D13)</f>
        <v>2106954.96</v>
      </c>
      <c r="E6" s="13">
        <f>SUM(E7:E13)</f>
        <v>1904541.02</v>
      </c>
      <c r="F6" s="13">
        <f>SUM(F7:F13)</f>
        <v>389904.56999999966</v>
      </c>
      <c r="G6" s="18">
        <f>SUM(G7:G13)</f>
        <v>202413.93999999965</v>
      </c>
    </row>
    <row r="7" spans="1:7" x14ac:dyDescent="0.2">
      <c r="A7" s="3">
        <v>1110</v>
      </c>
      <c r="B7" s="7" t="s">
        <v>9</v>
      </c>
      <c r="C7" s="18">
        <v>181117.02</v>
      </c>
      <c r="D7" s="18">
        <v>2046338.14</v>
      </c>
      <c r="E7" s="18">
        <v>1898939.02</v>
      </c>
      <c r="F7" s="18">
        <f>C7+D7-E7</f>
        <v>328516.13999999966</v>
      </c>
      <c r="G7" s="18">
        <f t="shared" ref="G7:G13" si="0">F7-C7</f>
        <v>147399.11999999968</v>
      </c>
    </row>
    <row r="8" spans="1:7" x14ac:dyDescent="0.2">
      <c r="A8" s="3">
        <v>1120</v>
      </c>
      <c r="B8" s="7" t="s">
        <v>10</v>
      </c>
      <c r="C8" s="18">
        <v>6373.61</v>
      </c>
      <c r="D8" s="18">
        <v>60616.82</v>
      </c>
      <c r="E8" s="18">
        <v>5602</v>
      </c>
      <c r="F8" s="18">
        <f t="shared" ref="F8:F13" si="1">C8+D8-E8</f>
        <v>61388.429999999993</v>
      </c>
      <c r="G8" s="18">
        <f t="shared" si="0"/>
        <v>55014.819999999992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273216.39</v>
      </c>
      <c r="D15" s="13">
        <f>SUM(D16:D24)</f>
        <v>98292.01</v>
      </c>
      <c r="E15" s="13">
        <f>SUM(E16:E24)</f>
        <v>2580</v>
      </c>
      <c r="F15" s="13">
        <f>SUM(F16:F24)</f>
        <v>368928.4</v>
      </c>
      <c r="G15" s="13">
        <f>SUM(G16:G24)</f>
        <v>95712.010000000009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535285.43000000005</v>
      </c>
      <c r="D19" s="18">
        <v>98292.01</v>
      </c>
      <c r="E19" s="18">
        <v>2580</v>
      </c>
      <c r="F19" s="18">
        <f t="shared" si="3"/>
        <v>630997.44000000006</v>
      </c>
      <c r="G19" s="18">
        <f t="shared" si="2"/>
        <v>95712.010000000009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3"/>
        <v>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-262069.04</v>
      </c>
      <c r="D21" s="18">
        <v>0</v>
      </c>
      <c r="E21" s="18">
        <v>0</v>
      </c>
      <c r="F21" s="18">
        <f t="shared" si="3"/>
        <v>-262069.04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37" spans="2:7" x14ac:dyDescent="0.2">
      <c r="B37" s="24" t="s">
        <v>27</v>
      </c>
      <c r="F37" s="29" t="s">
        <v>30</v>
      </c>
      <c r="G37" s="29"/>
    </row>
    <row r="38" spans="2:7" ht="22.5" x14ac:dyDescent="0.2">
      <c r="B38" s="25" t="s">
        <v>28</v>
      </c>
      <c r="F38" s="28" t="s">
        <v>31</v>
      </c>
      <c r="G38" s="28"/>
    </row>
    <row r="39" spans="2:7" x14ac:dyDescent="0.2">
      <c r="B39" s="26" t="s">
        <v>29</v>
      </c>
      <c r="F39" s="27" t="s">
        <v>32</v>
      </c>
      <c r="G39" s="27"/>
    </row>
  </sheetData>
  <sheetProtection formatCells="0" formatColumns="0" formatRows="0" autoFilter="0"/>
  <mergeCells count="5">
    <mergeCell ref="A1:G1"/>
    <mergeCell ref="B26:G26"/>
    <mergeCell ref="F37:G37"/>
    <mergeCell ref="F38:G38"/>
    <mergeCell ref="F39:G39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2019-10-22T19:00:13Z</cp:lastPrinted>
  <dcterms:created xsi:type="dcterms:W3CDTF">2014-02-09T04:04:15Z</dcterms:created>
  <dcterms:modified xsi:type="dcterms:W3CDTF">2019-10-22T19:00:25Z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