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RESPALDO PC CONTADORA VIEJITA\DIF\CUENTA PUBLICA 2018\CUENTA PUBLICA ANUAL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G26" i="4" l="1"/>
  <c r="G48" i="4" s="1"/>
  <c r="F26" i="4"/>
  <c r="F48" i="4" s="1"/>
  <c r="B29" i="4"/>
  <c r="C2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<sst xmlns="http://schemas.openxmlformats.org/spreadsheetml/2006/main" count="64" uniqueCount="64">
  <si>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</si>
  <si>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</si>
  <si>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</si>
  <si>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</si>
  <si>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</si>
  <si>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</si>
  <si>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</si>
  <si>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</si>
  <si>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</si>
  <si>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</si>
  <si>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</si>
  <si>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</si>
  <si>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</si>
  <si>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</si>
  <si>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</si>
  <si>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</si>
  <si>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</si>
  <si>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</si>
  <si>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</si>
  <si>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</si>
  <si>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</si>
  <si>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</si>
  <si>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</si>
  <si>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</si>
  <si>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</si>
  <si>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</si>
  <si>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</si>
  <si>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</si>
  <si>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</si>
  <si>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</si>
  <si>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</si>
  <si>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</si>
  <si>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</si>
  <si>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</si>
  <si>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</si>
  <si>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</si>
  <si>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</si>
  <si>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</si>
  <si>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</si>
  <si>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</si>
  <si>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</si>
  <si>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</si>
  <si>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</si>
  <si>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</si>
  <si>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</si>
  <si>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</si>
  <si>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</si>
  <si>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</si>
  <si>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</si>
  <si>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</si>
  <si>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</si>
  <si>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</si>
  <si>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</si>
  <si>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</si>
  <si>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</si>
  <si>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</si>
  <si>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</si>
  <si>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</si>
  <si>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</si>
  <si>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SISTEMA PARA EL DESARROLLO INTEGRAL DE LA FAMILIA DEL MUNICIPIO DE VALLE DE SANTIAGO, GTO.
Estado de Situación Financiera
AL 31 DE DICIEMBRE DEL 2018</t>
  </si>
  <si>
    <t>______________________________</t>
  </si>
  <si>
    <t>________________________________</t>
  </si>
  <si>
    <t xml:space="preserve">         Contador
C.P. Magdalena Ledesma García</t>
  </si>
  <si>
    <t xml:space="preserve">       Director General
LCC Martha Elba Rios Esquivias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</si>
</sst>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topLeftCell="A10" zoomScaleNormal="100" zoomScaleSheetLayoutView="100" workbookViewId="0">
      <selection sqref="A1:G5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2954552.01</v>
      </c>
      <c r="C5" s="12">
        <v>1808854.2</v>
      </c>
      <c r="D5" s="17"/>
      <c r="E5" s="11" t="s">
        <v>41</v>
      </c>
      <c r="F5" s="12">
        <v>947005.56</v>
      </c>
      <c r="G5" s="5">
        <v>947943.43</v>
      </c>
    </row>
    <row r="6" spans="1:7" x14ac:dyDescent="0.2">
      <c r="A6" s="30" t="s">
        <v>28</v>
      </c>
      <c r="B6" s="12">
        <v>901068.62</v>
      </c>
      <c r="C6" s="12">
        <v>903118.92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3855620.63</v>
      </c>
      <c r="C13" s="10">
        <f>SUM(C5:C11)</f>
        <v>2711973.12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947005.56</v>
      </c>
      <c r="G14" s="5">
        <f>SUM(G5:G12)</f>
        <v>947943.43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1006074.33</v>
      </c>
      <c r="C18" s="12">
        <v>1006074.33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2199233.19</v>
      </c>
      <c r="C19" s="12">
        <v>2078187.08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35297.24</v>
      </c>
      <c r="C20" s="12">
        <v>35297.24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-1356387.45</v>
      </c>
      <c r="C21" s="12">
        <v>-945807.77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947005.56</v>
      </c>
      <c r="G26" s="6">
        <f>SUM(G14+G24)</f>
        <v>947943.43</v>
      </c>
    </row>
    <row r="27" spans="1:7" x14ac:dyDescent="0.2">
      <c r="A27" s="37" t="s">
        <v>8</v>
      </c>
      <c r="B27" s="10">
        <f>SUM(B16:B23)+B25</f>
        <v>1884217.3100000003</v>
      </c>
      <c r="C27" s="10">
        <f>SUM(C16:C23)+C25</f>
        <v>2173750.8800000004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5739837.9400000004</v>
      </c>
      <c r="C29" s="10">
        <f>C13+C27</f>
        <v>4885724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-440546.85</v>
      </c>
      <c r="G30" s="6">
        <f>SUM(G31:G33)</f>
        <v>-440546.85</v>
      </c>
    </row>
    <row r="31" spans="1:7" x14ac:dyDescent="0.2">
      <c r="A31" s="31"/>
      <c r="B31" s="15"/>
      <c r="C31" s="15"/>
      <c r="D31" s="17"/>
      <c r="E31" s="11" t="s">
        <v>2</v>
      </c>
      <c r="F31" s="12">
        <v>-440546.85</v>
      </c>
      <c r="G31" s="5">
        <v>-440546.85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5233379.2300000004</v>
      </c>
      <c r="G35" s="6">
        <f>SUM(G36:G40)</f>
        <v>4378327.42</v>
      </c>
    </row>
    <row r="36" spans="1:7" x14ac:dyDescent="0.2">
      <c r="A36" s="31"/>
      <c r="B36" s="15"/>
      <c r="C36" s="15"/>
      <c r="D36" s="17"/>
      <c r="E36" s="11" t="s">
        <v>52</v>
      </c>
      <c r="F36" s="12">
        <v>854273.62</v>
      </c>
      <c r="G36" s="5">
        <v>157322.71</v>
      </c>
    </row>
    <row r="37" spans="1:7" x14ac:dyDescent="0.2">
      <c r="A37" s="31"/>
      <c r="B37" s="15"/>
      <c r="C37" s="15"/>
      <c r="D37" s="17"/>
      <c r="E37" s="11" t="s">
        <v>19</v>
      </c>
      <c r="F37" s="12">
        <v>4379105.6100000003</v>
      </c>
      <c r="G37" s="5">
        <v>4221004.71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4792832.3800000008</v>
      </c>
      <c r="G46" s="5">
        <f>SUM(G42+G35+G30)</f>
        <v>3937780.57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5739837.9400000013</v>
      </c>
      <c r="G48" s="20">
        <f>G46+G26</f>
        <v>4885724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  <row r="51" spans="1:7" x14ac:dyDescent="0.2">
      <c r="A51" s="1" t="s">
        <v>60</v>
      </c>
      <c r="E51" s="2" t="s">
        <v>61</v>
      </c>
    </row>
    <row r="52" spans="1:7" ht="22.5" x14ac:dyDescent="0.2">
      <c r="A52" s="47" t="s">
        <v>62</v>
      </c>
      <c r="E52" s="47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2019-02-26T15:43:43Z</cp:lastPrinted>
  <dcterms:created xsi:type="dcterms:W3CDTF">2012-12-11T20:26:08Z</dcterms:created>
  <dcterms:modified xsi:type="dcterms:W3CDTF">2019-02-26T15:43:46Z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