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digital\"/>
    </mc:Choice>
  </mc:AlternateContent>
  <bookViews>
    <workbookView xWindow="0" yWindow="0" windowWidth="28800" windowHeight="1213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</calcChain>
</file>

<file path=xl/sharedStrings.xml><?xml version="1.0" encoding="utf-8"?>
<sst xmlns="http://schemas.openxmlformats.org/spreadsheetml/2006/main" count="878" uniqueCount="637">
  <si>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</si>
  <si>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</si>
  <si>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</si>
  <si>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</si>
  <si>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</si>
  <si>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</si>
  <si>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</si>
  <si>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</si>
  <si>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</si>
  <si>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</si>
  <si>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</si>
  <si>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</si>
  <si>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</si>
  <si>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</si>
  <si>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</si>
  <si>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</si>
  <si>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</si>
  <si>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</si>
  <si>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</si>
  <si>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</si>
  <si>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</si>
  <si>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</si>
  <si>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</si>
  <si>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</si>
  <si>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</si>
  <si>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</si>
  <si>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</si>
  <si>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</si>
  <si>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</si>
  <si>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</si>
  <si>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</si>
  <si>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</si>
  <si>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</si>
  <si>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</si>
  <si>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</si>
  <si>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</si>
  <si>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</si>
  <si>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</si>
  <si>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</si>
  <si>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</si>
  <si>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</si>
  <si>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</si>
  <si>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</si>
  <si>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</si>
  <si>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</si>
  <si>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</si>
  <si>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</si>
  <si>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</si>
  <si>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</si>
  <si>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</si>
  <si>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</si>
  <si>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</si>
  <si>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</si>
  <si>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</si>
  <si>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</si>
  <si>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</si>
  <si>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</si>
  <si>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</si>
  <si>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</si>
  <si>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</si>
  <si>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</si>
  <si>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</si>
  <si>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</si>
  <si>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</si>
  <si>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</si>
  <si>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</si>
  <si>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</si>
  <si>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</si>
  <si>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</si>
  <si>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</si>
  <si>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</si>
  <si>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</si>
  <si>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</si>
  <si>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</si>
  <si>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</si>
  <si>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</si>
  <si>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</si>
  <si>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</si>
  <si>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</si>
  <si>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</si>
  <si>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</si>
  <si>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</si>
  <si>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</si>
  <si>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</si>
  <si>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</si>
  <si>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</si>
  <si>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</si>
  <si>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</si>
  <si>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</si>
  <si>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</si>
  <si>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</si>
  <si>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</si>
  <si>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</si>
  <si>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</si>
  <si>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</si>
  <si>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</si>
  <si>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</si>
  <si>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</si>
  <si>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</si>
  <si>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</si>
  <si>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</si>
  <si>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</si>
  <si>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</si>
  <si>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</si>
  <si>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</si>
  <si>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</si>
  <si>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</si>
  <si>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</si>
  <si>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</si>
  <si>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</si>
  <si>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</si>
  <si>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</si>
  <si>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</si>
  <si>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</si>
  <si>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</si>
  <si>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</si>
  <si>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</si>
  <si>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</si>
  <si>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</si>
  <si>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</si>
  <si>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</si>
  <si>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</si>
  <si>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</si>
  <si>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</si>
  <si>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</si>
  <si>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</si>
  <si>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</si>
  <si>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</si>
  <si>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</si>
  <si>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</si>
  <si>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</si>
  <si>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</si>
  <si>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</si>
  <si>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</si>
  <si>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</si>
  <si>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</si>
  <si>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</si>
  <si>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</si>
  <si>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</si>
  <si>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</si>
  <si>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</si>
  <si>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</si>
  <si>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</si>
  <si>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</si>
  <si>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</si>
  <si>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</si>
  <si>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</si>
  <si>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</si>
  <si>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</si>
  <si>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</si>
  <si>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</si>
  <si>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</si>
  <si>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</si>
  <si>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</si>
  <si>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</si>
  <si>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</si>
  <si>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</si>
  <si>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</si>
  <si>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</si>
  <si>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</si>
  <si>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</si>
  <si>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</si>
  <si>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</si>
  <si>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</si>
  <si>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</si>
  <si>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</si>
  <si>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</si>
  <si>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</si>
  <si>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</si>
  <si>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</si>
  <si>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</si>
  <si>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</si>
  <si>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</si>
  <si>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</si>
  <si>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</si>
  <si>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</si>
  <si>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</si>
  <si>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</si>
  <si>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</si>
  <si>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</si>
  <si>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</si>
  <si>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</si>
  <si>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</si>
  <si>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</si>
  <si>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</si>
  <si>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</si>
  <si>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</si>
  <si>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</si>
  <si>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</si>
  <si>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</si>
  <si>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</si>
  <si>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</si>
  <si>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</si>
  <si>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</si>
  <si>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</si>
  <si>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</si>
  <si>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</si>
  <si>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</si>
  <si>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</si>
  <si>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</si>
  <si>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</si>
  <si>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</si>
  <si>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</si>
  <si>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</si>
  <si>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</si>
  <si>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</si>
  <si>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</si>
  <si>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</si>
  <si>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</si>
  <si>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</si>
  <si>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</si>
  <si>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</si>
  <si>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</si>
  <si>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</si>
  <si>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</si>
  <si>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</si>
  <si>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</si>
  <si>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</si>
  <si>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</si>
  <si>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</si>
  <si>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</si>
  <si>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</si>
  <si>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</si>
  <si>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</si>
  <si>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</si>
  <si>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</si>
  <si>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</si>
  <si>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</si>
  <si>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</si>
  <si>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</si>
  <si>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</si>
  <si>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</si>
  <si>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</si>
  <si>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</si>
  <si>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</si>
  <si>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</si>
  <si>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</si>
  <si>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</si>
  <si>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</si>
  <si>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</si>
  <si>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</si>
  <si>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</si>
  <si>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</si>
  <si>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</si>
  <si>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</si>
  <si>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</si>
  <si>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</si>
  <si>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</si>
  <si>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</si>
  <si>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</si>
  <si>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</si>
  <si>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</si>
  <si>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</si>
  <si>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</si>
  <si>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</si>
  <si>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</si>
  <si>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</si>
  <si>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</si>
  <si>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</si>
  <si>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</si>
  <si>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</si>
  <si>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</si>
  <si>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</si>
  <si>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</si>
  <si>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</si>
  <si>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</si>
  <si>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</si>
  <si>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</si>
  <si>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</si>
  <si>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</si>
  <si>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</si>
  <si>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</si>
  <si>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</si>
  <si>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</si>
  <si>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</si>
  <si>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</si>
  <si>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</si>
  <si>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</si>
  <si>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</si>
  <si>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</si>
  <si>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</si>
  <si>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</si>
  <si>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</si>
  <si>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</si>
  <si>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</si>
  <si>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</si>
  <si>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</si>
  <si>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</si>
  <si>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</si>
  <si>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</si>
  <si>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</si>
  <si>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</si>
  <si>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</si>
  <si>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</si>
  <si>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</si>
  <si>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</si>
  <si>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</si>
  <si>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</si>
  <si>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</si>
  <si>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</si>
  <si>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</si>
  <si>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</si>
  <si>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</si>
  <si>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</si>
  <si>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</si>
  <si>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</si>
  <si>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</si>
  <si>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</si>
  <si>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</si>
  <si>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</si>
  <si>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</si>
  <si>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</si>
  <si>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</si>
  <si>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</si>
  <si>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</si>
  <si>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</si>
  <si>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</si>
  <si>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</si>
  <si>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</si>
  <si>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</si>
  <si>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</si>
  <si>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</si>
  <si>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</si>
  <si>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</si>
  <si>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</si>
  <si>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</si>
  <si>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</si>
  <si>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</si>
  <si>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</si>
  <si>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</si>
  <si>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</si>
  <si>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</si>
  <si>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</si>
  <si>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</si>
  <si>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</si>
  <si>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</si>
  <si>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</si>
  <si>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</si>
  <si>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</si>
  <si>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</si>
  <si>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</si>
  <si>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</si>
  <si>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</si>
  <si>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</si>
  <si>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</si>
  <si>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</si>
  <si>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</si>
  <si>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</si>
  <si>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</si>
  <si>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</si>
  <si>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</si>
  <si>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</si>
  <si>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</si>
  <si>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</si>
  <si>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</si>
  <si>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</si>
  <si>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</si>
  <si>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</si>
  <si>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</si>
  <si>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</si>
  <si>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</si>
  <si>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</si>
  <si>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</si>
  <si>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</si>
  <si>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</si>
  <si>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</si>
  <si>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</si>
  <si>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</si>
  <si>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</si>
  <si>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</si>
  <si>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</si>
  <si>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</si>
  <si>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</si>
  <si>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</si>
  <si>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</si>
  <si>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</si>
  <si>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</si>
  <si>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</si>
  <si>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</si>
  <si>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</si>
  <si>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</si>
  <si>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</si>
  <si>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</si>
  <si>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</si>
  <si>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</si>
  <si>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</si>
  <si>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</si>
  <si>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</si>
  <si>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</si>
  <si>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</si>
  <si>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</si>
  <si>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</si>
  <si>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</si>
  <si>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</si>
  <si>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</si>
  <si>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</si>
  <si>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</si>
  <si>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</si>
  <si>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</si>
  <si>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</si>
  <si>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</si>
  <si>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</si>
  <si>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</si>
  <si>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</si>
  <si>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</si>
  <si>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</si>
  <si>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</si>
  <si>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</si>
  <si>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</si>
  <si>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</si>
  <si>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</si>
  <si>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</si>
  <si>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</si>
  <si>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</si>
  <si>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</si>
  <si>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</si>
  <si>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</si>
  <si>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</si>
  <si>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</si>
  <si>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</si>
  <si>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</si>
  <si>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</si>
  <si>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</si>
  <si>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</si>
  <si>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</si>
  <si>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</si>
  <si>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</si>
  <si>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</si>
  <si>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</si>
  <si>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</si>
  <si>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</si>
  <si>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</si>
  <si>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</si>
  <si>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</si>
  <si>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</si>
  <si>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</si>
  <si>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</si>
  <si>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</si>
  <si>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</si>
  <si>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</si>
  <si>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</si>
  <si>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</si>
  <si>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</si>
  <si>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</si>
  <si>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</si>
  <si>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</si>
  <si>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</si>
  <si>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</si>
  <si>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</si>
  <si>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</si>
  <si>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</si>
  <si>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</si>
  <si>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</si>
  <si>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</si>
  <si>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</si>
  <si>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</si>
  <si>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</si>
  <si>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</si>
  <si>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</si>
  <si>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</si>
  <si>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</si>
  <si>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</si>
  <si>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</si>
  <si>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</si>
  <si>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</si>
  <si>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</si>
  <si>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</si>
  <si>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</si>
  <si>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</si>
  <si>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</si>
  <si>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</si>
  <si>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</si>
  <si>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</si>
  <si>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</si>
  <si>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</si>
  <si>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</si>
  <si>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</si>
  <si>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</si>
  <si>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</si>
  <si>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</si>
  <si>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</si>
  <si>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</si>
  <si>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</si>
  <si>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</si>
  <si>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</si>
  <si>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</si>
  <si>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</si>
  <si>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</si>
  <si>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</si>
  <si>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</si>
  <si>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</si>
  <si>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</si>
  <si>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</si>
  <si>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</si>
  <si>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</si>
  <si>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</si>
  <si>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</si>
  <si>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</si>
  <si>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</si>
  <si>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</si>
  <si>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</si>
  <si>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</si>
  <si>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</si>
  <si>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</si>
  <si>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</si>
  <si>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</si>
  <si>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</si>
  <si>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</si>
  <si>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</si>
  <si>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</si>
  <si>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</si>
  <si>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</si>
  <si>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</si>
  <si>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</si>
  <si>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</si>
  <si>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</si>
  <si>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</si>
  <si>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</si>
  <si>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</si>
  <si>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</si>
  <si>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</si>
  <si>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</si>
  <si>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</si>
  <si>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</si>
  <si>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</si>
  <si>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</si>
  <si>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</si>
  <si>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</si>
  <si>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</si>
  <si>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</si>
  <si>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</si>
  <si>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</si>
  <si>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</si>
  <si>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</si>
  <si>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</si>
  <si>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</si>
  <si>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</si>
  <si>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</si>
  <si>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</si>
  <si>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</si>
  <si>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</si>
  <si>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</si>
  <si>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</si>
  <si>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</si>
  <si>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</si>
  <si>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</si>
  <si>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</si>
  <si>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</si>
  <si>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</si>
  <si>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</si>
  <si>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</si>
  <si>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</si>
  <si>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</si>
  <si>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</si>
  <si>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</si>
  <si>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</si>
  <si>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</si>
  <si>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</si>
  <si>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</si>
  <si>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</si>
  <si>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</si>
  <si>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</si>
  <si>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</si>
  <si>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</si>
  <si>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</si>
  <si>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</si>
  <si>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</si>
  <si>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</si>
  <si>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</si>
  <si>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</si>
  <si>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</si>
  <si>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</si>
  <si>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</si>
  <si>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</si>
  <si>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</si>
  <si>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</si>
  <si>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</si>
  <si>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</si>
  <si>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</si>
  <si>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</si>
  <si>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</si>
  <si>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</si>
  <si>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</si>
  <si>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</si>
  <si>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</si>
  <si>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</si>
  <si>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</si>
  <si>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</si>
  <si>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</si>
  <si>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</si>
  <si>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</si>
  <si>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</si>
  <si>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</si>
  <si>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</si>
  <si>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</si>
  <si>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</si>
  <si>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</si>
  <si>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</si>
  <si>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</si>
  <si>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</si>
  <si>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</si>
  <si>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</si>
  <si>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</si>
  <si>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</si>
  <si>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</si>
  <si>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</si>
  <si>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</si>
  <si>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</si>
  <si>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</si>
  <si>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</si>
  <si>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</si>
  <si>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</si>
  <si>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</si>
  <si>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</si>
  <si>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</si>
  <si>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</si>
  <si>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</si>
  <si>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</si>
  <si>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</si>
  <si>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</si>
  <si>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</si>
  <si>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</si>
  <si>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</si>
  <si>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</si>
  <si>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</si>
  <si>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</si>
  <si>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</si>
  <si>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</si>
  <si>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</si>
  <si>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PARA EL DESARROLLO INTEGRAL DE LA FAMILIA DEL MUNICIPIO DE VALLE DE SANTIAGO, GTO.</t>
  </si>
  <si>
    <t>Correspondiente del 1 de Enero al AL 31 DE DICIEMBRE DEL 2018</t>
  </si>
  <si>
    <t>Bajo protesta de decir verdad declaramos que los Estados Financieros y sus notas, son razonablemente correctos y son responsabilidad del emisor.</t>
  </si>
  <si>
    <t>_________________________</t>
  </si>
  <si>
    <t xml:space="preserve">              Contador
C.P. Magdalena Ledesma García</t>
  </si>
  <si>
    <t xml:space="preserve">   Director General
LCC Martha Elba Ríos Esquivias</t>
  </si>
  <si>
    <t>Correspondiente del 1 de Enero al  31 de diciembre 2018</t>
  </si>
  <si>
    <t>Correspondiente 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</si>
</sst>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5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5" t="s">
        <v>629</v>
      </c>
      <c r="B1" s="155"/>
      <c r="C1" s="73"/>
      <c r="D1" s="70" t="s">
        <v>288</v>
      </c>
      <c r="E1" s="71">
        <v>2018</v>
      </c>
    </row>
    <row r="2" spans="1:5" ht="18.95" customHeight="1" x14ac:dyDescent="0.2">
      <c r="A2" s="156" t="s">
        <v>627</v>
      </c>
      <c r="B2" s="156"/>
      <c r="C2" s="93"/>
      <c r="D2" s="70" t="s">
        <v>290</v>
      </c>
      <c r="E2" s="73" t="s">
        <v>291</v>
      </c>
    </row>
    <row r="3" spans="1:5" ht="18.95" customHeight="1" x14ac:dyDescent="0.2">
      <c r="A3" s="157" t="s">
        <v>630</v>
      </c>
      <c r="B3" s="157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4" x14ac:dyDescent="0.2">
      <c r="A33" s="146" t="s">
        <v>90</v>
      </c>
      <c r="B33" s="147" t="s">
        <v>85</v>
      </c>
    </row>
    <row r="34" spans="1:4" x14ac:dyDescent="0.2">
      <c r="A34" s="146" t="s">
        <v>91</v>
      </c>
      <c r="B34" s="147" t="s">
        <v>86</v>
      </c>
    </row>
    <row r="35" spans="1:4" x14ac:dyDescent="0.2">
      <c r="A35" s="40"/>
      <c r="B35" s="43"/>
    </row>
    <row r="36" spans="1:4" x14ac:dyDescent="0.2">
      <c r="A36" s="40"/>
      <c r="B36" s="41" t="s">
        <v>88</v>
      </c>
    </row>
    <row r="37" spans="1:4" x14ac:dyDescent="0.2">
      <c r="A37" s="40" t="s">
        <v>89</v>
      </c>
      <c r="B37" s="147" t="s">
        <v>36</v>
      </c>
    </row>
    <row r="38" spans="1:4" x14ac:dyDescent="0.2">
      <c r="A38" s="40"/>
      <c r="B38" s="147" t="s">
        <v>37</v>
      </c>
    </row>
    <row r="39" spans="1:4" ht="12" thickBot="1" x14ac:dyDescent="0.25">
      <c r="A39" s="44"/>
      <c r="B39" s="45"/>
    </row>
    <row r="41" spans="1:4" x14ac:dyDescent="0.2">
      <c r="A41" s="149" t="s">
        <v>631</v>
      </c>
      <c r="B41" s="150"/>
    </row>
    <row r="42" spans="1:4" x14ac:dyDescent="0.2">
      <c r="A42" s="151"/>
      <c r="B42" s="152"/>
    </row>
    <row r="43" spans="1:4" x14ac:dyDescent="0.2">
      <c r="A43" s="153"/>
      <c r="B43" s="151"/>
    </row>
    <row r="44" spans="1:4" x14ac:dyDescent="0.2">
      <c r="A44" s="153"/>
      <c r="B44" s="151" t="s">
        <v>632</v>
      </c>
      <c r="C44" s="153" t="s">
        <v>632</v>
      </c>
    </row>
    <row r="45" spans="1:4" ht="22.5" x14ac:dyDescent="0.2">
      <c r="A45" s="153"/>
      <c r="B45" s="154" t="s">
        <v>633</v>
      </c>
      <c r="C45" s="158" t="s">
        <v>634</v>
      </c>
      <c r="D45" s="158"/>
    </row>
  </sheetData>
  <sheetProtection formatCells="0" formatColumns="0" formatRows="0" autoFilter="0" pivotTables="0"/>
  <mergeCells count="4">
    <mergeCell ref="A1:B1"/>
    <mergeCell ref="A2:B2"/>
    <mergeCell ref="A3:B3"/>
    <mergeCell ref="C45:D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2" t="s">
        <v>629</v>
      </c>
      <c r="B1" s="162"/>
      <c r="C1" s="162"/>
      <c r="D1" s="162"/>
    </row>
    <row r="2" spans="1:4" s="94" customFormat="1" ht="18.95" customHeight="1" x14ac:dyDescent="0.25">
      <c r="A2" s="162" t="s">
        <v>624</v>
      </c>
      <c r="B2" s="162"/>
      <c r="C2" s="162"/>
      <c r="D2" s="162"/>
    </row>
    <row r="3" spans="1:4" s="94" customFormat="1" ht="18.95" customHeight="1" x14ac:dyDescent="0.25">
      <c r="A3" s="162" t="s">
        <v>630</v>
      </c>
      <c r="B3" s="162"/>
      <c r="C3" s="162"/>
      <c r="D3" s="162"/>
    </row>
    <row r="4" spans="1:4" s="97" customFormat="1" ht="18.95" customHeight="1" x14ac:dyDescent="0.2">
      <c r="A4" s="163" t="s">
        <v>620</v>
      </c>
      <c r="B4" s="163"/>
      <c r="C4" s="163"/>
      <c r="D4" s="163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12516879.59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7888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7888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12508991.59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A4" sqref="A4:D4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4" t="s">
        <v>629</v>
      </c>
      <c r="B1" s="164"/>
      <c r="C1" s="164"/>
      <c r="D1" s="164"/>
    </row>
    <row r="2" spans="1:4" s="124" customFormat="1" ht="18.95" customHeight="1" x14ac:dyDescent="0.25">
      <c r="A2" s="164" t="s">
        <v>625</v>
      </c>
      <c r="B2" s="164"/>
      <c r="C2" s="164"/>
      <c r="D2" s="164"/>
    </row>
    <row r="3" spans="1:4" s="124" customFormat="1" ht="18.95" customHeight="1" x14ac:dyDescent="0.25">
      <c r="A3" s="164" t="s">
        <v>636</v>
      </c>
      <c r="B3" s="164"/>
      <c r="C3" s="164"/>
      <c r="D3" s="164"/>
    </row>
    <row r="4" spans="1:4" s="125" customFormat="1" x14ac:dyDescent="0.2">
      <c r="A4" s="165"/>
      <c r="B4" s="165"/>
      <c r="C4" s="165"/>
      <c r="D4" s="165"/>
    </row>
    <row r="5" spans="1:4" x14ac:dyDescent="0.2">
      <c r="A5" s="126" t="s">
        <v>168</v>
      </c>
      <c r="B5" s="127"/>
      <c r="C5" s="128"/>
      <c r="D5" s="129">
        <v>11365184.4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121046.11</v>
      </c>
    </row>
    <row r="8" spans="1:4" x14ac:dyDescent="0.2">
      <c r="A8" s="110"/>
      <c r="B8" s="135" t="s">
        <v>166</v>
      </c>
      <c r="C8" s="112">
        <v>2598.4</v>
      </c>
      <c r="D8" s="136"/>
    </row>
    <row r="9" spans="1:4" x14ac:dyDescent="0.2">
      <c r="A9" s="110"/>
      <c r="B9" s="135" t="s">
        <v>165</v>
      </c>
      <c r="C9" s="112">
        <v>118447.71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410579.68</v>
      </c>
    </row>
    <row r="27" spans="1:4" x14ac:dyDescent="0.2">
      <c r="A27" s="110"/>
      <c r="B27" s="135" t="s">
        <v>133</v>
      </c>
      <c r="C27" s="112">
        <v>410579.68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11654717.970000001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1" t="s">
        <v>629</v>
      </c>
      <c r="B1" s="166"/>
      <c r="C1" s="166"/>
      <c r="D1" s="166"/>
      <c r="E1" s="166"/>
      <c r="F1" s="166"/>
      <c r="G1" s="84" t="s">
        <v>288</v>
      </c>
      <c r="H1" s="85">
        <f>'Notas a los Edos Financieros'!E1</f>
        <v>2018</v>
      </c>
    </row>
    <row r="2" spans="1:10" ht="18.95" customHeight="1" x14ac:dyDescent="0.2">
      <c r="A2" s="161" t="s">
        <v>626</v>
      </c>
      <c r="B2" s="166"/>
      <c r="C2" s="166"/>
      <c r="D2" s="166"/>
      <c r="E2" s="166"/>
      <c r="F2" s="166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7" t="s">
        <v>630</v>
      </c>
      <c r="B3" s="168"/>
      <c r="C3" s="168"/>
      <c r="D3" s="168"/>
      <c r="E3" s="168"/>
      <c r="F3" s="168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9" t="s">
        <v>40</v>
      </c>
      <c r="B5" s="169"/>
      <c r="C5" s="169"/>
      <c r="D5" s="169"/>
      <c r="E5" s="16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0" t="s">
        <v>44</v>
      </c>
      <c r="C10" s="170"/>
      <c r="D10" s="170"/>
      <c r="E10" s="17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0" t="s">
        <v>48</v>
      </c>
      <c r="C12" s="170"/>
      <c r="D12" s="170"/>
      <c r="E12" s="170"/>
    </row>
    <row r="13" spans="1:8" s="11" customFormat="1" ht="26.1" customHeight="1" x14ac:dyDescent="0.2">
      <c r="A13" s="29" t="s">
        <v>49</v>
      </c>
      <c r="B13" s="170" t="s">
        <v>50</v>
      </c>
      <c r="C13" s="170"/>
      <c r="D13" s="170"/>
      <c r="E13" s="17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1" t="s">
        <v>56</v>
      </c>
      <c r="C22" s="171"/>
      <c r="D22" s="171"/>
      <c r="E22" s="171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3" zoomScaleNormal="100" workbookViewId="0">
      <selection activeCell="C101" sqref="C10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9" t="s">
        <v>629</v>
      </c>
      <c r="B1" s="160"/>
      <c r="C1" s="160"/>
      <c r="D1" s="160"/>
      <c r="E1" s="160"/>
      <c r="F1" s="160"/>
      <c r="G1" s="70" t="s">
        <v>288</v>
      </c>
      <c r="H1" s="81">
        <v>2018</v>
      </c>
    </row>
    <row r="2" spans="1:8" s="72" customFormat="1" ht="18.95" customHeight="1" x14ac:dyDescent="0.25">
      <c r="A2" s="159" t="s">
        <v>289</v>
      </c>
      <c r="B2" s="160"/>
      <c r="C2" s="160"/>
      <c r="D2" s="160"/>
      <c r="E2" s="160"/>
      <c r="F2" s="160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9" t="s">
        <v>630</v>
      </c>
      <c r="B3" s="160"/>
      <c r="C3" s="160"/>
      <c r="D3" s="160"/>
      <c r="E3" s="160"/>
      <c r="F3" s="160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511345.71</v>
      </c>
      <c r="D15" s="80">
        <v>513420.34</v>
      </c>
      <c r="E15" s="80">
        <v>513812.63</v>
      </c>
      <c r="F15" s="80">
        <v>519367.66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285710.21000000002</v>
      </c>
      <c r="D20" s="80">
        <v>285710.21000000002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1006074.33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1006074.33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2199233.19</v>
      </c>
      <c r="D60" s="80">
        <f>SUM(D61:D68)</f>
        <v>407049.96</v>
      </c>
      <c r="E60" s="80">
        <f>SUM(E61:E68)</f>
        <v>-1342948.95</v>
      </c>
    </row>
    <row r="61" spans="1:9" x14ac:dyDescent="0.2">
      <c r="A61" s="78">
        <v>1241</v>
      </c>
      <c r="B61" s="76" t="s">
        <v>337</v>
      </c>
      <c r="C61" s="80">
        <v>335795.18</v>
      </c>
      <c r="D61" s="80">
        <v>35011.43</v>
      </c>
      <c r="E61" s="80">
        <v>-169395.89</v>
      </c>
    </row>
    <row r="62" spans="1:9" x14ac:dyDescent="0.2">
      <c r="A62" s="78">
        <v>1242</v>
      </c>
      <c r="B62" s="76" t="s">
        <v>338</v>
      </c>
      <c r="C62" s="80">
        <v>360475.01</v>
      </c>
      <c r="D62" s="80">
        <v>25331.95</v>
      </c>
      <c r="E62" s="80">
        <v>-65224.56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1450335</v>
      </c>
      <c r="D64" s="80">
        <v>343806.58</v>
      </c>
      <c r="E64" s="80">
        <v>-1105186.83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52628</v>
      </c>
      <c r="D66" s="80">
        <v>2900</v>
      </c>
      <c r="E66" s="80">
        <v>-3141.67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35297.24</v>
      </c>
      <c r="D72" s="80">
        <f t="shared" ref="D72:E72" si="1">SUM(D73:D77)</f>
        <v>3529.72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35297.24</v>
      </c>
      <c r="D76" s="80">
        <v>3529.72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947005.56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59571.15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595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1192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777125.79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108521.62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57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6" t="s">
        <v>629</v>
      </c>
      <c r="B1" s="156"/>
      <c r="C1" s="156"/>
      <c r="D1" s="70" t="s">
        <v>288</v>
      </c>
      <c r="E1" s="81">
        <v>2018</v>
      </c>
    </row>
    <row r="2" spans="1:5" s="72" customFormat="1" ht="18.95" customHeight="1" x14ac:dyDescent="0.25">
      <c r="A2" s="156" t="s">
        <v>403</v>
      </c>
      <c r="B2" s="156"/>
      <c r="C2" s="15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6" t="s">
        <v>630</v>
      </c>
      <c r="B3" s="156"/>
      <c r="C3" s="156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504927.96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504927.96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504927.96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12004063.630000001</v>
      </c>
    </row>
    <row r="56" spans="1:3" x14ac:dyDescent="0.2">
      <c r="A56" s="78">
        <v>4210</v>
      </c>
      <c r="B56" s="76" t="s">
        <v>453</v>
      </c>
      <c r="C56" s="80">
        <f>SUM(C57:C59)</f>
        <v>830987.42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830987.42</v>
      </c>
    </row>
    <row r="60" spans="1:3" x14ac:dyDescent="0.2">
      <c r="A60" s="78">
        <v>4220</v>
      </c>
      <c r="B60" s="76" t="s">
        <v>457</v>
      </c>
      <c r="C60" s="80">
        <f>SUM(C61:C66)</f>
        <v>11173076.210000001</v>
      </c>
    </row>
    <row r="61" spans="1:3" x14ac:dyDescent="0.2">
      <c r="A61" s="78">
        <v>4221</v>
      </c>
      <c r="B61" s="76" t="s">
        <v>458</v>
      </c>
      <c r="C61" s="80">
        <v>11173076.210000001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11654717.970000001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9798505.4500000011</v>
      </c>
      <c r="D97" s="83">
        <f>C97/$C$96</f>
        <v>0.84073295254522584</v>
      </c>
    </row>
    <row r="98" spans="1:4" x14ac:dyDescent="0.2">
      <c r="A98" s="78">
        <v>5110</v>
      </c>
      <c r="B98" s="76" t="s">
        <v>487</v>
      </c>
      <c r="C98" s="80">
        <f>SUM(C99:C104)</f>
        <v>8386236.9400000004</v>
      </c>
      <c r="D98" s="83">
        <f t="shared" ref="D98:D161" si="0">C98/$C$96</f>
        <v>0.71955726098106521</v>
      </c>
    </row>
    <row r="99" spans="1:4" x14ac:dyDescent="0.2">
      <c r="A99" s="78">
        <v>5111</v>
      </c>
      <c r="B99" s="76" t="s">
        <v>488</v>
      </c>
      <c r="C99" s="80">
        <v>5227040.3099999996</v>
      </c>
      <c r="D99" s="83">
        <f t="shared" si="0"/>
        <v>0.44849135976132071</v>
      </c>
    </row>
    <row r="100" spans="1:4" x14ac:dyDescent="0.2">
      <c r="A100" s="78">
        <v>5112</v>
      </c>
      <c r="B100" s="76" t="s">
        <v>489</v>
      </c>
      <c r="C100" s="80">
        <v>34674.199999999997</v>
      </c>
      <c r="D100" s="83">
        <f t="shared" si="0"/>
        <v>2.9751213276248841E-3</v>
      </c>
    </row>
    <row r="101" spans="1:4" x14ac:dyDescent="0.2">
      <c r="A101" s="78">
        <v>5113</v>
      </c>
      <c r="B101" s="76" t="s">
        <v>490</v>
      </c>
      <c r="C101" s="80">
        <v>1415906.61</v>
      </c>
      <c r="D101" s="83">
        <f t="shared" si="0"/>
        <v>0.12148784840994312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1097102.74</v>
      </c>
      <c r="D103" s="83">
        <f t="shared" si="0"/>
        <v>9.4133787091546406E-2</v>
      </c>
    </row>
    <row r="104" spans="1:4" x14ac:dyDescent="0.2">
      <c r="A104" s="78">
        <v>5116</v>
      </c>
      <c r="B104" s="76" t="s">
        <v>493</v>
      </c>
      <c r="C104" s="80">
        <v>611513.07999999996</v>
      </c>
      <c r="D104" s="83">
        <f t="shared" si="0"/>
        <v>5.2469144390629982E-2</v>
      </c>
    </row>
    <row r="105" spans="1:4" x14ac:dyDescent="0.2">
      <c r="A105" s="78">
        <v>5120</v>
      </c>
      <c r="B105" s="76" t="s">
        <v>494</v>
      </c>
      <c r="C105" s="80">
        <f>SUM(C106:C114)</f>
        <v>985046.55</v>
      </c>
      <c r="D105" s="83">
        <f t="shared" si="0"/>
        <v>8.4519123717585756E-2</v>
      </c>
    </row>
    <row r="106" spans="1:4" x14ac:dyDescent="0.2">
      <c r="A106" s="78">
        <v>5121</v>
      </c>
      <c r="B106" s="76" t="s">
        <v>495</v>
      </c>
      <c r="C106" s="80">
        <v>145311.62</v>
      </c>
      <c r="D106" s="83">
        <f t="shared" si="0"/>
        <v>1.2468051168122773E-2</v>
      </c>
    </row>
    <row r="107" spans="1:4" x14ac:dyDescent="0.2">
      <c r="A107" s="78">
        <v>5122</v>
      </c>
      <c r="B107" s="76" t="s">
        <v>496</v>
      </c>
      <c r="C107" s="80">
        <v>11995.35</v>
      </c>
      <c r="D107" s="83">
        <f t="shared" si="0"/>
        <v>1.0292269646401404E-3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13531.5</v>
      </c>
      <c r="D109" s="83">
        <f t="shared" si="0"/>
        <v>1.1610319558852439E-3</v>
      </c>
    </row>
    <row r="110" spans="1:4" x14ac:dyDescent="0.2">
      <c r="A110" s="78">
        <v>5125</v>
      </c>
      <c r="B110" s="76" t="s">
        <v>499</v>
      </c>
      <c r="C110" s="80">
        <v>13003.36</v>
      </c>
      <c r="D110" s="83">
        <f t="shared" si="0"/>
        <v>1.1157164020160325E-3</v>
      </c>
    </row>
    <row r="111" spans="1:4" x14ac:dyDescent="0.2">
      <c r="A111" s="78">
        <v>5126</v>
      </c>
      <c r="B111" s="76" t="s">
        <v>500</v>
      </c>
      <c r="C111" s="80">
        <v>699752.44</v>
      </c>
      <c r="D111" s="83">
        <f t="shared" si="0"/>
        <v>6.0040272257227335E-2</v>
      </c>
    </row>
    <row r="112" spans="1:4" x14ac:dyDescent="0.2">
      <c r="A112" s="78">
        <v>5127</v>
      </c>
      <c r="B112" s="76" t="s">
        <v>501</v>
      </c>
      <c r="C112" s="80">
        <v>1888.25</v>
      </c>
      <c r="D112" s="83">
        <f t="shared" si="0"/>
        <v>1.6201593250565803E-4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99564.03</v>
      </c>
      <c r="D114" s="83">
        <f t="shared" si="0"/>
        <v>8.5428090371885666E-3</v>
      </c>
    </row>
    <row r="115" spans="1:4" x14ac:dyDescent="0.2">
      <c r="A115" s="78">
        <v>5130</v>
      </c>
      <c r="B115" s="76" t="s">
        <v>504</v>
      </c>
      <c r="C115" s="80">
        <f>SUM(C116:C124)</f>
        <v>427221.96</v>
      </c>
      <c r="D115" s="83">
        <f t="shared" si="0"/>
        <v>3.6656567846574839E-2</v>
      </c>
    </row>
    <row r="116" spans="1:4" x14ac:dyDescent="0.2">
      <c r="A116" s="78">
        <v>5131</v>
      </c>
      <c r="B116" s="76" t="s">
        <v>505</v>
      </c>
      <c r="C116" s="80">
        <v>93491</v>
      </c>
      <c r="D116" s="83">
        <f t="shared" si="0"/>
        <v>8.0217299329466314E-3</v>
      </c>
    </row>
    <row r="117" spans="1:4" x14ac:dyDescent="0.2">
      <c r="A117" s="78">
        <v>5132</v>
      </c>
      <c r="B117" s="76" t="s">
        <v>506</v>
      </c>
      <c r="C117" s="80">
        <v>48076.78</v>
      </c>
      <c r="D117" s="83">
        <f t="shared" si="0"/>
        <v>4.1250916687776357E-3</v>
      </c>
    </row>
    <row r="118" spans="1:4" x14ac:dyDescent="0.2">
      <c r="A118" s="78">
        <v>5133</v>
      </c>
      <c r="B118" s="76" t="s">
        <v>507</v>
      </c>
      <c r="C118" s="80">
        <v>7888</v>
      </c>
      <c r="D118" s="83">
        <f t="shared" si="0"/>
        <v>6.7680745431199826E-4</v>
      </c>
    </row>
    <row r="119" spans="1:4" x14ac:dyDescent="0.2">
      <c r="A119" s="78">
        <v>5134</v>
      </c>
      <c r="B119" s="76" t="s">
        <v>508</v>
      </c>
      <c r="C119" s="80">
        <v>208335.76</v>
      </c>
      <c r="D119" s="83">
        <f t="shared" si="0"/>
        <v>1.7875658641956824E-2</v>
      </c>
    </row>
    <row r="120" spans="1:4" x14ac:dyDescent="0.2">
      <c r="A120" s="78">
        <v>5135</v>
      </c>
      <c r="B120" s="76" t="s">
        <v>509</v>
      </c>
      <c r="C120" s="80">
        <v>31484.12</v>
      </c>
      <c r="D120" s="83">
        <f t="shared" si="0"/>
        <v>2.7014055664875089E-3</v>
      </c>
    </row>
    <row r="121" spans="1:4" x14ac:dyDescent="0.2">
      <c r="A121" s="78">
        <v>5136</v>
      </c>
      <c r="B121" s="76" t="s">
        <v>510</v>
      </c>
      <c r="C121" s="80">
        <v>8919.18</v>
      </c>
      <c r="D121" s="83">
        <f t="shared" si="0"/>
        <v>7.6528492778276985E-4</v>
      </c>
    </row>
    <row r="122" spans="1:4" x14ac:dyDescent="0.2">
      <c r="A122" s="78">
        <v>5137</v>
      </c>
      <c r="B122" s="76" t="s">
        <v>511</v>
      </c>
      <c r="C122" s="80">
        <v>0</v>
      </c>
      <c r="D122" s="83">
        <f t="shared" si="0"/>
        <v>0</v>
      </c>
    </row>
    <row r="123" spans="1:4" x14ac:dyDescent="0.2">
      <c r="A123" s="78">
        <v>5138</v>
      </c>
      <c r="B123" s="76" t="s">
        <v>512</v>
      </c>
      <c r="C123" s="80">
        <v>25900.52</v>
      </c>
      <c r="D123" s="83">
        <f t="shared" si="0"/>
        <v>2.2223206144215261E-3</v>
      </c>
    </row>
    <row r="124" spans="1:4" x14ac:dyDescent="0.2">
      <c r="A124" s="78">
        <v>5139</v>
      </c>
      <c r="B124" s="76" t="s">
        <v>513</v>
      </c>
      <c r="C124" s="80">
        <v>3126.6</v>
      </c>
      <c r="D124" s="83">
        <f t="shared" si="0"/>
        <v>2.6826903988994596E-4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1445632.84</v>
      </c>
      <c r="D125" s="83">
        <f t="shared" si="0"/>
        <v>0.12403842321377083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1445632.84</v>
      </c>
      <c r="D135" s="83">
        <f t="shared" si="0"/>
        <v>0.12403842321377083</v>
      </c>
    </row>
    <row r="136" spans="1:4" x14ac:dyDescent="0.2">
      <c r="A136" s="78">
        <v>5241</v>
      </c>
      <c r="B136" s="76" t="s">
        <v>523</v>
      </c>
      <c r="C136" s="80">
        <v>1445632.84</v>
      </c>
      <c r="D136" s="83">
        <f t="shared" si="0"/>
        <v>0.12403842321377083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410579.68</v>
      </c>
      <c r="D183" s="83">
        <f t="shared" si="1"/>
        <v>3.5228624241003405E-2</v>
      </c>
    </row>
    <row r="184" spans="1:4" x14ac:dyDescent="0.2">
      <c r="A184" s="78">
        <v>5510</v>
      </c>
      <c r="B184" s="76" t="s">
        <v>566</v>
      </c>
      <c r="C184" s="80">
        <f>SUM(C185:C192)</f>
        <v>410579.68</v>
      </c>
      <c r="D184" s="83">
        <f t="shared" si="1"/>
        <v>3.5228624241003405E-2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407049.96</v>
      </c>
      <c r="D189" s="83">
        <f t="shared" si="1"/>
        <v>3.4925766633544714E-2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3529.72</v>
      </c>
      <c r="D191" s="83">
        <f t="shared" si="1"/>
        <v>3.0285760745868992E-4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1" t="s">
        <v>629</v>
      </c>
      <c r="B1" s="161"/>
      <c r="C1" s="161"/>
      <c r="D1" s="84" t="s">
        <v>288</v>
      </c>
      <c r="E1" s="85">
        <v>2018</v>
      </c>
    </row>
    <row r="2" spans="1:5" ht="18.95" customHeight="1" x14ac:dyDescent="0.2">
      <c r="A2" s="161" t="s">
        <v>594</v>
      </c>
      <c r="B2" s="161"/>
      <c r="C2" s="161"/>
      <c r="D2" s="84" t="s">
        <v>290</v>
      </c>
      <c r="E2" s="85" t="str">
        <f>ESF!H2</f>
        <v>Trimestral</v>
      </c>
    </row>
    <row r="3" spans="1:5" ht="18.95" customHeight="1" x14ac:dyDescent="0.2">
      <c r="A3" s="161" t="s">
        <v>635</v>
      </c>
      <c r="B3" s="161"/>
      <c r="C3" s="161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-440546.85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854273.62</v>
      </c>
    </row>
    <row r="15" spans="1:5" x14ac:dyDescent="0.2">
      <c r="A15" s="90">
        <v>3220</v>
      </c>
      <c r="B15" s="86" t="s">
        <v>599</v>
      </c>
      <c r="C15" s="91">
        <v>4379105.6100000003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13" workbookViewId="0">
      <selection activeCell="C37" sqref="C37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1" t="s">
        <v>629</v>
      </c>
      <c r="B1" s="161"/>
      <c r="C1" s="161"/>
      <c r="D1" s="84" t="s">
        <v>288</v>
      </c>
      <c r="E1" s="85">
        <v>2018</v>
      </c>
    </row>
    <row r="2" spans="1:5" s="92" customFormat="1" ht="18.95" customHeight="1" x14ac:dyDescent="0.25">
      <c r="A2" s="161" t="s">
        <v>612</v>
      </c>
      <c r="B2" s="161"/>
      <c r="C2" s="161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1" t="s">
        <v>630</v>
      </c>
      <c r="B3" s="161"/>
      <c r="C3" s="161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2954552.01</v>
      </c>
      <c r="D9" s="91">
        <v>1808854.2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2954552.01</v>
      </c>
      <c r="D15" s="91">
        <f>SUM(D8:D14)</f>
        <v>1808854.2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1006074.33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1006074.33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2199233.19</v>
      </c>
    </row>
    <row r="29" spans="1:5" x14ac:dyDescent="0.2">
      <c r="A29" s="90">
        <v>1241</v>
      </c>
      <c r="B29" s="86" t="s">
        <v>337</v>
      </c>
      <c r="C29" s="91">
        <v>335795.18</v>
      </c>
    </row>
    <row r="30" spans="1:5" x14ac:dyDescent="0.2">
      <c r="A30" s="90">
        <v>1242</v>
      </c>
      <c r="B30" s="86" t="s">
        <v>338</v>
      </c>
      <c r="C30" s="91">
        <v>360475.01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1450335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52628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35297.24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35297.24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410579.68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410579.68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407049.96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3529.72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2018-03-08T17:54:20Z</cp:lastPrinted>
  <dcterms:created xsi:type="dcterms:W3CDTF">2012-12-11T20:36:24Z</dcterms:created>
  <dcterms:modified xsi:type="dcterms:W3CDTF">2019-02-27T19:12:04Z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