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 PUBLICA 2018\"/>
    </mc:Choice>
  </mc:AlternateContent>
  <bookViews>
    <workbookView xWindow="0" yWindow="0" windowWidth="24000" windowHeight="9735" firstSheet="1" activeTab="6"/>
  </bookViews>
  <sheets>
    <sheet name="Hoja1" sheetId="4" state="hidden" r:id="rId1"/>
    <sheet name="F1" sheetId="3" r:id="rId2"/>
    <sheet name="F2" sheetId="5" r:id="rId3"/>
    <sheet name="F3" sheetId="7" r:id="rId4"/>
    <sheet name="F4" sheetId="8" r:id="rId5"/>
    <sheet name="F5" sheetId="9" r:id="rId6"/>
    <sheet name="Hoja7" sheetId="10" r:id="rId7"/>
    <sheet name="Hoja8" sheetId="11" r:id="rId8"/>
    <sheet name="Hoja9" sheetId="12" r:id="rId9"/>
    <sheet name="Hoja10" sheetId="1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5" l="1"/>
  <c r="F12" i="5"/>
  <c r="F11" i="5"/>
  <c r="F10" i="5"/>
  <c r="F9" i="5" s="1"/>
  <c r="H9" i="5"/>
  <c r="G9" i="5"/>
  <c r="E9" i="5"/>
  <c r="D9" i="5"/>
  <c r="C9" i="5"/>
  <c r="B9" i="5"/>
  <c r="F8" i="5"/>
  <c r="F7" i="5"/>
  <c r="F5" i="5" s="1"/>
  <c r="F4" i="5" s="1"/>
  <c r="F15" i="5" s="1"/>
  <c r="H5" i="5"/>
  <c r="G5" i="5"/>
  <c r="E5" i="5"/>
  <c r="E4" i="5" s="1"/>
  <c r="E15" i="5" s="1"/>
  <c r="D5" i="5"/>
  <c r="C5" i="5"/>
  <c r="B5" i="5"/>
  <c r="B4" i="5" s="1"/>
  <c r="B15" i="5" s="1"/>
  <c r="H4" i="5"/>
  <c r="H15" i="5" s="1"/>
  <c r="G4" i="5"/>
  <c r="G15" i="5" s="1"/>
  <c r="D4" i="5"/>
  <c r="D15" i="5" s="1"/>
  <c r="C4" i="5"/>
  <c r="C15" i="5" s="1"/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C44" i="3"/>
  <c r="C59" i="3" s="1"/>
  <c r="F44" i="3"/>
  <c r="F56" i="3" s="1"/>
  <c r="F76" i="3"/>
  <c r="B44" i="3"/>
  <c r="B59" i="3" s="1"/>
  <c r="E44" i="3"/>
  <c r="E56" i="3" s="1"/>
  <c r="E78" i="3" s="1"/>
  <c r="F78" i="3" l="1"/>
</calcChain>
</file>

<file path=xl/sharedStrings.xml><?xml version="1.0" encoding="utf-8"?>
<sst xmlns="http://schemas.openxmlformats.org/spreadsheetml/2006/main" count="788" uniqueCount="619">
  <si>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</si>
  <si>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</si>
  <si>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</si>
  <si>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</si>
  <si>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</si>
  <si>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</si>
  <si>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</si>
  <si>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</si>
  <si>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</si>
  <si>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</si>
  <si>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</si>
  <si>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</si>
  <si>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</si>
  <si>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</si>
  <si>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</si>
  <si>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</si>
  <si>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</si>
  <si>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</si>
  <si>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</si>
  <si>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</si>
  <si>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</si>
  <si>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</si>
  <si>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</si>
  <si>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</si>
  <si>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</si>
  <si>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</si>
  <si>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</si>
  <si>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</si>
  <si>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</si>
  <si>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</si>
  <si>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</si>
  <si>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</si>
  <si>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</si>
  <si>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</si>
  <si>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</si>
  <si>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</si>
  <si>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</si>
  <si>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</si>
  <si>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</si>
  <si>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</si>
  <si>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</si>
  <si>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</si>
  <si>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</si>
  <si>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</si>
  <si>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</si>
  <si>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</si>
  <si>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</si>
  <si>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</si>
  <si>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</si>
  <si>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</si>
  <si>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</si>
  <si>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</si>
  <si>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</si>
  <si>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</si>
  <si>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</si>
  <si>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</si>
  <si>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</si>
  <si>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</si>
  <si>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</si>
  <si>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</si>
  <si>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</si>
  <si>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</si>
  <si>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</si>
  <si>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</si>
  <si>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</si>
  <si>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</si>
  <si>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</si>
  <si>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</si>
  <si>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</si>
  <si>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</si>
  <si>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</si>
  <si>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</si>
  <si>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</si>
  <si>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</si>
  <si>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</si>
  <si>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</si>
  <si>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</si>
  <si>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</si>
  <si>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</si>
  <si>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</si>
  <si>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</si>
  <si>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</si>
  <si>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</si>
  <si>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</si>
  <si>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</si>
  <si>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</si>
  <si>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</si>
  <si>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</si>
  <si>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</si>
  <si>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</si>
  <si>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</si>
  <si>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</si>
  <si>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</si>
  <si>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</si>
  <si>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</si>
  <si>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</si>
  <si>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</si>
  <si>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</si>
  <si>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</si>
  <si>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</si>
  <si>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</si>
  <si>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</si>
  <si>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</si>
  <si>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</si>
  <si>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</si>
  <si>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</si>
  <si>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</si>
  <si>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</si>
  <si>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</si>
  <si>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</si>
  <si>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</si>
  <si>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</si>
  <si>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</si>
  <si>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</si>
  <si>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</si>
  <si>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</si>
  <si>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</si>
  <si>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</si>
  <si>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</si>
  <si>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SISTEMA DE AGUA POTABLE Y ALCANTARILLADO MUNICIPAL DE VALLE DE SANTIAGO
Estado de Situación Financiera Detallado - LDF
al 31 de Diciembre de 2018 y al 31 de Diciembre de 2017
PESOS</t>
  </si>
  <si>
    <t>SISTEMA DE AGUA POTABLE Y ALCANTARILLADO MUNICIPAL DE VALLE DE SANTIAGO
Informe Analítico de la Deuda Pública y Otros Pasivos - LDF
al 31 de Diciembre de 2018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</si>
  <si>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</si>
  <si>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</si>
  <si>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</si>
  <si>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</si>
  <si>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</si>
  <si>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</si>
  <si>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</si>
  <si>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</si>
  <si>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</si>
  <si>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</si>
  <si>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</si>
  <si>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</si>
  <si>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</si>
  <si>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</si>
  <si>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</si>
  <si>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</si>
  <si>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</si>
  <si>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</si>
  <si>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</si>
  <si>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</si>
  <si>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</si>
  <si>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</si>
  <si>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</si>
  <si>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</si>
  <si>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</si>
  <si>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</si>
  <si>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</si>
  <si>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</si>
  <si>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</si>
  <si>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</si>
  <si>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</si>
  <si>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</si>
  <si>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</si>
  <si>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</si>
  <si>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</si>
  <si>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</si>
  <si>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</si>
  <si>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</si>
  <si>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</si>
  <si>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</si>
  <si>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</si>
  <si>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</si>
  <si>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</si>
  <si>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</si>
  <si>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</si>
  <si>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</si>
  <si>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</si>
  <si>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</si>
  <si>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</si>
  <si>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</si>
  <si>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</si>
  <si>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</si>
  <si>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</si>
  <si>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</si>
  <si>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</si>
  <si>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</si>
  <si>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</si>
  <si>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</si>
  <si>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</si>
  <si>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</si>
  <si>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</si>
  <si>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</si>
  <si>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</si>
  <si>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</si>
  <si>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SISTEMA DE AGUA POTABLE Y ALCANTARILLADO MUNICIPAL DE VALLE DE SANTIAGO
Informe Analítico de Obligaciones Diferentes de Financiamientos # LDF
al 31 de Diciembre de 2018 y al 31 de Diciembre de 2017
PESOS</t>
  </si>
  <si>
    <t>SISTEMA DE AGUA POTABLE Y ALCANTARILLADO MUNICIPAL DE VALLE DE SANTIAGO
Balance Presupuestario - LDF
al 31 de Diciembre de 2018
PESOS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</si>
  <si>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</si>
  <si>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</si>
  <si>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</si>
  <si>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</si>
  <si>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</si>
  <si>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</si>
  <si>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</si>
  <si>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</si>
  <si>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</si>
  <si>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</si>
  <si>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</si>
  <si>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</si>
  <si>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</si>
  <si>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</si>
  <si>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</si>
  <si>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</si>
  <si>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</si>
  <si>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</si>
  <si>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</si>
  <si>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</si>
  <si>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</si>
  <si>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</si>
  <si>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</si>
  <si>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</si>
  <si>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</si>
  <si>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</si>
  <si>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</si>
  <si>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</si>
  <si>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</si>
  <si>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</si>
  <si>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</si>
  <si>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</si>
  <si>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</si>
  <si>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</si>
  <si>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</si>
  <si>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</si>
  <si>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</si>
  <si>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</si>
  <si>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</si>
  <si>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</si>
  <si>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SISTEMA DE AGUA POTABLE Y ALCANTARILLADO MUNICIPAL DE VALLE DE SANTIAGO
Estado Analítico de Ingresos Detallado - LDF
al 31 de Diciembre de 2018
PESOS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</si>
  <si>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</si>
  <si>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</si>
  <si>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</si>
  <si>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</si>
  <si>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</si>
  <si>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</si>
  <si>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</si>
  <si>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</si>
  <si>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</si>
  <si>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</si>
  <si>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</si>
  <si>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</si>
  <si>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</si>
  <si>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</si>
  <si>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</si>
  <si>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</si>
  <si>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</si>
  <si>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</si>
  <si>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</si>
  <si>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</si>
  <si>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</si>
  <si>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</si>
  <si>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</si>
  <si>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</si>
  <si>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</si>
  <si>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</si>
  <si>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</si>
  <si>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</si>
  <si>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</si>
  <si>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</si>
  <si>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</si>
  <si>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</si>
  <si>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</si>
  <si>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</si>
  <si>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</si>
  <si>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</si>
  <si>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</si>
  <si>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</si>
  <si>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</si>
  <si>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</si>
  <si>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</si>
  <si>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</si>
  <si>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</si>
  <si>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</si>
  <si>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</si>
  <si>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</si>
  <si>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</si>
  <si>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</si>
  <si>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</si>
  <si>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</si>
  <si>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</si>
  <si>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</si>
  <si>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</si>
  <si>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</si>
  <si>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</si>
  <si>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</si>
  <si>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</si>
  <si>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</si>
  <si>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</si>
  <si>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</si>
  <si>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</si>
  <si>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</si>
  <si>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</si>
  <si>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</si>
  <si>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</si>
  <si>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</si>
  <si>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</si>
  <si>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</si>
  <si>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SISTEMA DE AGUA POTABLE Y ALCANTARILLADO MUNICIPAL DE VALLE DE SANTIAGO
Clasificación por Objeto del Gasto (Capítulo y Concepto)
al 31 de Diciembre de 2018
PESOS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</si>
  <si>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</si>
  <si>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</si>
  <si>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</si>
  <si>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</si>
  <si>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</si>
  <si>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</si>
  <si>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</si>
  <si>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</si>
  <si>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</si>
  <si>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</si>
  <si>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</si>
  <si>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</si>
  <si>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</si>
  <si>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</si>
  <si>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</si>
  <si>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</si>
  <si>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</si>
  <si>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</si>
  <si>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</si>
  <si>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</si>
  <si>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</si>
  <si>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</si>
  <si>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</si>
  <si>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</si>
  <si>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</si>
  <si>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</si>
  <si>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</si>
  <si>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</si>
  <si>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</si>
  <si>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</si>
  <si>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</si>
  <si>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</si>
  <si>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</si>
  <si>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</si>
  <si>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</si>
  <si>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</si>
  <si>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</si>
  <si>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</si>
  <si>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</si>
  <si>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</si>
  <si>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</si>
  <si>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</si>
  <si>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</si>
  <si>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</si>
  <si>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</si>
  <si>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</si>
  <si>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</si>
  <si>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</si>
  <si>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</si>
  <si>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</si>
  <si>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</si>
  <si>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</si>
  <si>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</si>
  <si>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</si>
  <si>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</si>
  <si>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</si>
  <si>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</si>
  <si>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</si>
  <si>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</si>
  <si>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</si>
  <si>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</si>
  <si>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</si>
  <si>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</si>
  <si>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</si>
  <si>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</si>
  <si>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</si>
  <si>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</si>
  <si>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</si>
  <si>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</si>
  <si>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</si>
  <si>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</si>
  <si>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</si>
  <si>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</si>
  <si>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</si>
  <si>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</si>
  <si>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</si>
  <si>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</si>
  <si>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</si>
  <si>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</si>
  <si>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</si>
  <si>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</si>
  <si>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</si>
  <si>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</si>
  <si>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</si>
  <si>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</si>
  <si>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</si>
  <si>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</si>
  <si>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</si>
  <si>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</si>
  <si>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</si>
  <si>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</si>
  <si>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</si>
  <si>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</si>
  <si>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</si>
  <si>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</si>
  <si>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</si>
  <si>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</si>
  <si>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</si>
  <si>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</si>
  <si>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</si>
  <si>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</si>
  <si>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</si>
  <si>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</si>
  <si>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</si>
  <si>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</si>
  <si>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</si>
  <si>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</si>
  <si>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</si>
  <si>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</si>
  <si>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</si>
  <si>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</si>
  <si>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</si>
  <si>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</si>
  <si>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</si>
  <si>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</si>
  <si>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</si>
  <si>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</si>
  <si>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</si>
  <si>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</si>
  <si>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</si>
  <si>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</si>
  <si>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</si>
  <si>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</si>
  <si>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</si>
  <si>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</si>
  <si>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</si>
  <si>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</si>
  <si>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</si>
  <si>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</si>
  <si>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</si>
  <si>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</si>
  <si>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</si>
  <si>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</si>
  <si>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</si>
  <si>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</si>
  <si>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</si>
  <si>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</si>
  <si>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</si>
  <si>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</si>
  <si>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</si>
  <si>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</si>
  <si>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</si>
  <si>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</si>
  <si>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</si>
  <si>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</si>
  <si>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</si>
  <si>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</si>
  <si>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</si>
  <si>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</si>
  <si>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</si>
  <si>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</si>
  <si>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</si>
  <si>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</si>
  <si>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</si>
  <si>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</si>
  <si>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</si>
  <si>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</si>
  <si>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</si>
  <si>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</si>
  <si>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</si>
  <si>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</si>
  <si>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</si>
  <si>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</si>
  <si>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</si>
  <si>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</si>
  <si>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</si>
  <si>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</si>
  <si>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</si>
  <si>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</si>
  <si>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</si>
  <si>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</si>
  <si>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</si>
  <si>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</si>
  <si>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</si>
  <si>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</si>
  <si>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</si>
  <si>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</si>
  <si>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</si>
  <si>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</si>
  <si>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</si>
  <si>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</si>
  <si>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</si>
  <si>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</si>
  <si>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</si>
  <si>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</si>
  <si>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</si>
  <si>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</si>
  <si>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</si>
  <si>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</si>
  <si>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</si>
  <si>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</si>
  <si>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</si>
  <si>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</si>
  <si>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</si>
  <si>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</si>
  <si>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</si>
  <si>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</si>
  <si>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</si>
  <si>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</si>
  <si>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</si>
  <si>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</si>
  <si>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</si>
  <si>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</si>
  <si>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</si>
  <si>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SISTEMA DE AGUA POTABLE Y ALCANTARILLADO MUNICIPAL DE VALLE DE SANTIAGO
Estado Analítico del Ejercicio del Presupuesto de Egresos Detallado - LDF
Clasificación Administrativa
al 31 de Diciembre de 2018
PESOS</t>
  </si>
  <si>
    <t>Subejercicio ( e)</t>
  </si>
  <si>
    <t>I. Gasto No Etiquetado</t>
  </si>
  <si>
    <t>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</si>
  <si>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</si>
  <si>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</si>
  <si>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</si>
  <si>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</si>
  <si>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</si>
  <si>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</si>
  <si>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</si>
  <si>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B. Dependencia o Unidad Administrativa 2</t>
  </si>
  <si>
    <t>SISTEMA DE AGUA POTABLE Y ALCANTARILLADO MUNICIPAL DE VALLE DE SANTIAGO
Estado Analítico del Ejercicio del Presupuesto de Egresos Detallado - LDF
Clasificación Funcional (Finalidad y Función)
al 31 de Diciembre de 2018
PESOS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</si>
  <si>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</si>
  <si>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</si>
  <si>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</si>
  <si>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</si>
  <si>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</si>
  <si>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</si>
  <si>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</si>
  <si>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</si>
  <si>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</si>
  <si>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</si>
  <si>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</si>
  <si>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</si>
  <si>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</si>
  <si>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</si>
  <si>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</si>
  <si>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</si>
  <si>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</si>
  <si>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</si>
  <si>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</si>
  <si>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</si>
  <si>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</si>
  <si>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</si>
  <si>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</si>
  <si>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</si>
  <si>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</si>
  <si>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</si>
  <si>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</si>
  <si>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</si>
  <si>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</si>
  <si>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</si>
  <si>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</si>
  <si>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</si>
  <si>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</si>
  <si>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</si>
  <si>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</si>
  <si>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</si>
  <si>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</si>
  <si>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</si>
  <si>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</si>
  <si>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</si>
  <si>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</si>
  <si>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</si>
  <si>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</si>
  <si>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</si>
  <si>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</si>
  <si>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</si>
  <si>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</si>
  <si>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</si>
  <si>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</si>
  <si>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</si>
  <si>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</si>
  <si>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</si>
  <si>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</si>
  <si>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</si>
  <si>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</si>
  <si>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</si>
  <si>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</si>
  <si>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</si>
  <si>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</si>
  <si>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</si>
  <si>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</si>
  <si>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</si>
  <si>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</si>
  <si>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</si>
  <si>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</si>
  <si>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</si>
  <si>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</si>
  <si>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</si>
  <si>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</si>
  <si>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</si>
  <si>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</si>
  <si>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</si>
  <si>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</si>
  <si>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</si>
  <si>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</si>
  <si>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</si>
  <si>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</si>
  <si>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</si>
  <si>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</si>
  <si>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</si>
  <si>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</si>
  <si>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</si>
  <si>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</si>
  <si>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</si>
  <si>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</si>
  <si>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</si>
  <si>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</si>
  <si>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</si>
  <si>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</si>
  <si>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</si>
  <si>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SISTEMA DE AGUA POTABLE Y ALCANTARILLADO MUNICIPAL DE VALLE DE SANTIAGO
Estado Analítico del Ejercicio del Presupuesto de Egresos Detallado - LDF
Clasificación de Servicios Personales por Categoría
al 31 de Diciembre de 2018
PESOS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</si>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</sst>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_-&quot;$&quot;* #,##0.00_-;\-&quot;$&quot;* #,##0.00_-;_-&quot;$&quot;* &quot;-&quot;??_-;_-@_-"/>
  </numFmts>
  <fonts count="19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sz val="10"/>
      <color theme="1"/>
      <name val="Times New Roman"/>
      <family val="2"/>
    </font>
    <font>
      <sz val="10"/>
      <color rgb="FFFF0000"/>
      <name val="Arial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166" fontId="10" fillId="0" borderId="0" applyFont="0" applyFill="0" applyBorder="0" applyAlignment="0" applyProtection="0"/>
  </cellStyleXfs>
  <cellXfs count="190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9" xfId="0" applyFont="1" applyFill="1" applyBorder="1" applyAlignment="1">
      <alignment horizontal="center" vertical="center" wrapText="1"/>
    </xf>
    <xf numFmtId="4" fontId="7" fillId="0" borderId="6" xfId="2" applyNumberFormat="1" applyFont="1" applyFill="1" applyBorder="1" applyAlignment="1" applyProtection="1">
      <alignment vertical="top" wrapText="1"/>
      <protection locked="0"/>
    </xf>
    <xf numFmtId="4" fontId="8" fillId="0" borderId="7" xfId="2" applyNumberFormat="1" applyFont="1" applyFill="1" applyBorder="1" applyAlignment="1" applyProtection="1">
      <alignment vertical="top" wrapText="1"/>
      <protection locked="0"/>
    </xf>
    <xf numFmtId="4" fontId="7" fillId="0" borderId="7" xfId="2" applyNumberFormat="1" applyFont="1" applyFill="1" applyBorder="1" applyAlignment="1" applyProtection="1">
      <alignment vertical="top" wrapText="1"/>
      <protection locked="0"/>
    </xf>
    <xf numFmtId="4" fontId="8" fillId="2" borderId="7" xfId="2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4" fillId="0" borderId="2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15" fontId="2" fillId="0" borderId="6" xfId="0" applyNumberFormat="1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4" fontId="2" fillId="0" borderId="6" xfId="0" applyNumberFormat="1" applyFont="1" applyBorder="1" applyAlignment="1" applyProtection="1">
      <protection locked="0"/>
    </xf>
    <xf numFmtId="0" fontId="3" fillId="0" borderId="7" xfId="0" applyFont="1" applyBorder="1" applyAlignment="1">
      <alignment horizontal="left" vertical="center"/>
    </xf>
    <xf numFmtId="15" fontId="2" fillId="0" borderId="7" xfId="0" applyNumberFormat="1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4" fontId="3" fillId="0" borderId="7" xfId="0" applyNumberFormat="1" applyFont="1" applyBorder="1" applyAlignment="1" applyProtection="1">
      <protection locked="0"/>
    </xf>
    <xf numFmtId="0" fontId="2" fillId="0" borderId="7" xfId="0" applyFont="1" applyBorder="1" applyAlignment="1">
      <alignment horizontal="left" vertical="center"/>
    </xf>
    <xf numFmtId="4" fontId="2" fillId="0" borderId="7" xfId="0" applyNumberFormat="1" applyFont="1" applyBorder="1" applyAlignment="1" applyProtection="1">
      <protection locked="0"/>
    </xf>
    <xf numFmtId="0" fontId="2" fillId="0" borderId="9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5" xfId="0" applyFont="1" applyBorder="1"/>
    <xf numFmtId="0" fontId="3" fillId="0" borderId="0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7" xfId="0" applyNumberFormat="1" applyFont="1" applyFill="1" applyBorder="1" applyAlignment="1">
      <alignment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8" xfId="0" applyFont="1" applyBorder="1"/>
    <xf numFmtId="0" fontId="3" fillId="0" borderId="18" xfId="0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11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0" fillId="0" borderId="0" xfId="0" applyAlignment="1"/>
    <xf numFmtId="0" fontId="5" fillId="2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0" fillId="0" borderId="0" xfId="0"/>
    <xf numFmtId="4" fontId="2" fillId="0" borderId="6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2" fillId="4" borderId="7" xfId="0" applyNumberFormat="1" applyFont="1" applyFill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3" fillId="5" borderId="7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center" wrapText="1"/>
    </xf>
    <xf numFmtId="4" fontId="14" fillId="0" borderId="6" xfId="0" applyNumberFormat="1" applyFont="1" applyBorder="1" applyAlignment="1">
      <alignment vertical="center"/>
    </xf>
    <xf numFmtId="4" fontId="14" fillId="0" borderId="7" xfId="0" applyNumberFormat="1" applyFont="1" applyBorder="1" applyAlignment="1">
      <alignment vertical="center"/>
    </xf>
    <xf numFmtId="4" fontId="15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 vertical="top"/>
    </xf>
    <xf numFmtId="0" fontId="15" fillId="0" borderId="17" xfId="0" applyFont="1" applyBorder="1" applyAlignment="1">
      <alignment horizontal="left" vertical="center" indent="2"/>
    </xf>
    <xf numFmtId="0" fontId="17" fillId="0" borderId="5" xfId="0" applyFont="1" applyBorder="1" applyAlignment="1">
      <alignment horizontal="left" vertical="top"/>
    </xf>
    <xf numFmtId="0" fontId="13" fillId="0" borderId="5" xfId="0" applyFont="1" applyBorder="1"/>
    <xf numFmtId="0" fontId="3" fillId="0" borderId="17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2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/>
    </xf>
    <xf numFmtId="0" fontId="13" fillId="0" borderId="8" xfId="0" applyFont="1" applyBorder="1"/>
    <xf numFmtId="0" fontId="12" fillId="2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1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" fillId="2" borderId="1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8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4" fontId="3" fillId="0" borderId="9" xfId="0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</cellXfs>
  <cellStyles count="4">
    <cellStyle name="Moneda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37" sqref="A37"/>
    </sheetView>
  </sheetViews>
  <sheetFormatPr baseColWidth="10" defaultRowHeight="12.75"/>
  <cols>
    <col min="1" max="1" width="89.33203125" bestFit="1" customWidth="1"/>
    <col min="2" max="2" width="12.6640625" bestFit="1" customWidth="1"/>
    <col min="4" max="6" width="12.6640625" bestFit="1" customWidth="1"/>
  </cols>
  <sheetData>
    <row r="1" spans="1:7" ht="42.75" customHeight="1">
      <c r="A1" s="41" t="s">
        <v>604</v>
      </c>
      <c r="B1" s="42"/>
      <c r="C1" s="42"/>
      <c r="D1" s="42"/>
      <c r="E1" s="42"/>
      <c r="F1" s="42"/>
      <c r="G1" s="43"/>
    </row>
    <row r="2" spans="1:7">
      <c r="A2" s="183"/>
      <c r="B2" s="152" t="s">
        <v>297</v>
      </c>
      <c r="C2" s="152"/>
      <c r="D2" s="152"/>
      <c r="E2" s="152"/>
      <c r="F2" s="152"/>
      <c r="G2" s="181"/>
    </row>
    <row r="3" spans="1:7" ht="45">
      <c r="A3" s="185" t="s">
        <v>0</v>
      </c>
      <c r="B3" s="182" t="s">
        <v>298</v>
      </c>
      <c r="C3" s="182" t="s">
        <v>299</v>
      </c>
      <c r="D3" s="182" t="s">
        <v>300</v>
      </c>
      <c r="E3" s="182" t="s">
        <v>605</v>
      </c>
      <c r="F3" s="182" t="s">
        <v>205</v>
      </c>
      <c r="G3" s="186" t="s">
        <v>302</v>
      </c>
    </row>
    <row r="4" spans="1:7">
      <c r="A4" s="188" t="s">
        <v>606</v>
      </c>
      <c r="B4" s="187">
        <v>21465324.289999999</v>
      </c>
      <c r="C4" s="187">
        <v>628372.80000000005</v>
      </c>
      <c r="D4" s="187">
        <v>22093697.09</v>
      </c>
      <c r="E4" s="187">
        <v>21678950.030000001</v>
      </c>
      <c r="F4" s="187">
        <v>21678950.030000001</v>
      </c>
      <c r="G4" s="187">
        <v>414747.05999999866</v>
      </c>
    </row>
    <row r="5" spans="1:7">
      <c r="A5" s="32" t="s">
        <v>607</v>
      </c>
      <c r="B5" s="179">
        <v>21465324.289999999</v>
      </c>
      <c r="C5" s="179">
        <v>628372.80000000005</v>
      </c>
      <c r="D5" s="178">
        <v>22093697.09</v>
      </c>
      <c r="E5" s="179">
        <v>21678950.030000001</v>
      </c>
      <c r="F5" s="179">
        <v>21678950.030000001</v>
      </c>
      <c r="G5" s="178">
        <v>414747.05999999866</v>
      </c>
    </row>
    <row r="6" spans="1:7">
      <c r="A6" s="32" t="s">
        <v>608</v>
      </c>
      <c r="B6" s="178"/>
      <c r="C6" s="178"/>
      <c r="D6" s="178">
        <v>0</v>
      </c>
      <c r="E6" s="178"/>
      <c r="F6" s="178"/>
      <c r="G6" s="178">
        <v>0</v>
      </c>
    </row>
    <row r="7" spans="1:7">
      <c r="A7" s="32" t="s">
        <v>609</v>
      </c>
      <c r="B7" s="178">
        <v>0</v>
      </c>
      <c r="C7" s="178">
        <v>0</v>
      </c>
      <c r="D7" s="178">
        <v>0</v>
      </c>
      <c r="E7" s="178">
        <v>0</v>
      </c>
      <c r="F7" s="178">
        <v>0</v>
      </c>
      <c r="G7" s="178">
        <v>0</v>
      </c>
    </row>
    <row r="8" spans="1:7">
      <c r="A8" s="32" t="s">
        <v>610</v>
      </c>
      <c r="B8" s="179"/>
      <c r="C8" s="179"/>
      <c r="D8" s="178">
        <v>0</v>
      </c>
      <c r="E8" s="179"/>
      <c r="F8" s="179"/>
      <c r="G8" s="179">
        <v>0</v>
      </c>
    </row>
    <row r="9" spans="1:7">
      <c r="A9" s="32" t="s">
        <v>611</v>
      </c>
      <c r="B9" s="179"/>
      <c r="C9" s="179"/>
      <c r="D9" s="178">
        <v>0</v>
      </c>
      <c r="E9" s="179"/>
      <c r="F9" s="179"/>
      <c r="G9" s="179">
        <v>0</v>
      </c>
    </row>
    <row r="10" spans="1:7">
      <c r="A10" s="32" t="s">
        <v>612</v>
      </c>
      <c r="B10" s="178"/>
      <c r="C10" s="178"/>
      <c r="D10" s="178">
        <v>0</v>
      </c>
      <c r="E10" s="178"/>
      <c r="F10" s="178"/>
      <c r="G10" s="178">
        <v>0</v>
      </c>
    </row>
    <row r="11" spans="1:7">
      <c r="A11" s="32" t="s">
        <v>613</v>
      </c>
      <c r="B11" s="178">
        <v>0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</row>
    <row r="12" spans="1:7">
      <c r="A12" s="32" t="s">
        <v>614</v>
      </c>
      <c r="B12" s="179"/>
      <c r="C12" s="179"/>
      <c r="D12" s="178">
        <v>0</v>
      </c>
      <c r="E12" s="179"/>
      <c r="F12" s="179"/>
      <c r="G12" s="179">
        <v>0</v>
      </c>
    </row>
    <row r="13" spans="1:7">
      <c r="A13" s="32" t="s">
        <v>615</v>
      </c>
      <c r="B13" s="179"/>
      <c r="C13" s="179"/>
      <c r="D13" s="178">
        <v>0</v>
      </c>
      <c r="E13" s="179"/>
      <c r="F13" s="179"/>
      <c r="G13" s="179">
        <v>0</v>
      </c>
    </row>
    <row r="14" spans="1:7">
      <c r="A14" s="32" t="s">
        <v>616</v>
      </c>
      <c r="B14" s="178"/>
      <c r="C14" s="178"/>
      <c r="D14" s="178">
        <v>0</v>
      </c>
      <c r="E14" s="178"/>
      <c r="F14" s="178"/>
      <c r="G14" s="178">
        <v>0</v>
      </c>
    </row>
    <row r="15" spans="1:7">
      <c r="A15" s="32"/>
      <c r="B15" s="179"/>
      <c r="C15" s="179"/>
      <c r="D15" s="179"/>
      <c r="E15" s="179"/>
      <c r="F15" s="179"/>
      <c r="G15" s="179"/>
    </row>
    <row r="16" spans="1:7">
      <c r="A16" s="112" t="s">
        <v>617</v>
      </c>
      <c r="B16" s="178">
        <v>0</v>
      </c>
      <c r="C16" s="178">
        <v>0</v>
      </c>
      <c r="D16" s="178">
        <v>0</v>
      </c>
      <c r="E16" s="178">
        <v>0</v>
      </c>
      <c r="F16" s="178">
        <v>0</v>
      </c>
      <c r="G16" s="178">
        <v>0</v>
      </c>
    </row>
    <row r="17" spans="1:7">
      <c r="A17" s="32" t="s">
        <v>607</v>
      </c>
      <c r="B17" s="179">
        <v>0</v>
      </c>
      <c r="C17" s="179">
        <v>0</v>
      </c>
      <c r="D17" s="178">
        <v>0</v>
      </c>
      <c r="E17" s="179">
        <v>0</v>
      </c>
      <c r="F17" s="179">
        <v>0</v>
      </c>
      <c r="G17" s="178">
        <v>0</v>
      </c>
    </row>
    <row r="18" spans="1:7">
      <c r="A18" s="32" t="s">
        <v>608</v>
      </c>
      <c r="B18" s="178"/>
      <c r="C18" s="178"/>
      <c r="D18" s="178">
        <v>0</v>
      </c>
      <c r="E18" s="178"/>
      <c r="F18" s="178"/>
      <c r="G18" s="178">
        <v>0</v>
      </c>
    </row>
    <row r="19" spans="1:7">
      <c r="A19" s="32" t="s">
        <v>609</v>
      </c>
      <c r="B19" s="178">
        <v>0</v>
      </c>
      <c r="C19" s="178">
        <v>0</v>
      </c>
      <c r="D19" s="178">
        <v>0</v>
      </c>
      <c r="E19" s="178">
        <v>0</v>
      </c>
      <c r="F19" s="178">
        <v>0</v>
      </c>
      <c r="G19" s="178">
        <v>0</v>
      </c>
    </row>
    <row r="20" spans="1:7">
      <c r="A20" s="32" t="s">
        <v>610</v>
      </c>
      <c r="B20" s="179"/>
      <c r="C20" s="179"/>
      <c r="D20" s="178">
        <v>0</v>
      </c>
      <c r="E20" s="179"/>
      <c r="F20" s="179"/>
      <c r="G20" s="179">
        <v>0</v>
      </c>
    </row>
    <row r="21" spans="1:7">
      <c r="A21" s="32" t="s">
        <v>611</v>
      </c>
      <c r="B21" s="179"/>
      <c r="C21" s="179"/>
      <c r="D21" s="178">
        <v>0</v>
      </c>
      <c r="E21" s="179"/>
      <c r="F21" s="179"/>
      <c r="G21" s="179">
        <v>0</v>
      </c>
    </row>
    <row r="22" spans="1:7">
      <c r="A22" s="32" t="s">
        <v>612</v>
      </c>
      <c r="B22" s="178"/>
      <c r="C22" s="178"/>
      <c r="D22" s="178">
        <v>0</v>
      </c>
      <c r="E22" s="178"/>
      <c r="F22" s="178"/>
      <c r="G22" s="178">
        <v>0</v>
      </c>
    </row>
    <row r="23" spans="1:7">
      <c r="A23" s="32" t="s">
        <v>613</v>
      </c>
      <c r="B23" s="178">
        <v>0</v>
      </c>
      <c r="C23" s="178">
        <v>0</v>
      </c>
      <c r="D23" s="178">
        <v>0</v>
      </c>
      <c r="E23" s="178">
        <v>0</v>
      </c>
      <c r="F23" s="178">
        <v>0</v>
      </c>
      <c r="G23" s="178">
        <v>0</v>
      </c>
    </row>
    <row r="24" spans="1:7">
      <c r="A24" s="32" t="s">
        <v>614</v>
      </c>
      <c r="B24" s="179"/>
      <c r="C24" s="179"/>
      <c r="D24" s="178">
        <v>0</v>
      </c>
      <c r="E24" s="179"/>
      <c r="F24" s="179"/>
      <c r="G24" s="179">
        <v>0</v>
      </c>
    </row>
    <row r="25" spans="1:7">
      <c r="A25" s="32" t="s">
        <v>615</v>
      </c>
      <c r="B25" s="179"/>
      <c r="C25" s="179"/>
      <c r="D25" s="178">
        <v>0</v>
      </c>
      <c r="E25" s="179"/>
      <c r="F25" s="179"/>
      <c r="G25" s="179">
        <v>0</v>
      </c>
    </row>
    <row r="26" spans="1:7">
      <c r="A26" s="32" t="s">
        <v>616</v>
      </c>
      <c r="B26" s="178"/>
      <c r="C26" s="178"/>
      <c r="D26" s="178">
        <v>0</v>
      </c>
      <c r="E26" s="178"/>
      <c r="F26" s="178"/>
      <c r="G26" s="178">
        <v>0</v>
      </c>
    </row>
    <row r="27" spans="1:7">
      <c r="A27" s="112" t="s">
        <v>618</v>
      </c>
      <c r="B27" s="178">
        <v>21465324.289999999</v>
      </c>
      <c r="C27" s="178">
        <v>628372.80000000005</v>
      </c>
      <c r="D27" s="178">
        <v>22093697.09</v>
      </c>
      <c r="E27" s="178">
        <v>21678950.030000001</v>
      </c>
      <c r="F27" s="178">
        <v>21678950.030000001</v>
      </c>
      <c r="G27" s="178">
        <v>414747.05999999866</v>
      </c>
    </row>
    <row r="28" spans="1:7">
      <c r="A28" s="189"/>
      <c r="B28" s="180"/>
      <c r="C28" s="180"/>
      <c r="D28" s="180"/>
      <c r="E28" s="180"/>
      <c r="F28" s="180"/>
      <c r="G28" s="180"/>
    </row>
  </sheetData>
  <mergeCells count="2">
    <mergeCell ref="A1:G1"/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zoomScale="120" zoomScaleNormal="120" workbookViewId="0">
      <selection sqref="A1:F1"/>
    </sheetView>
  </sheetViews>
  <sheetFormatPr baseColWidth="10" defaultRowHeight="11.25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>
      <c r="A1" s="38" t="s">
        <v>119</v>
      </c>
      <c r="B1" s="39"/>
      <c r="C1" s="39"/>
      <c r="D1" s="39"/>
      <c r="E1" s="39"/>
      <c r="F1" s="40"/>
    </row>
    <row r="2" spans="1:6">
      <c r="A2" s="1" t="s">
        <v>0</v>
      </c>
      <c r="B2" s="2">
        <v>2018</v>
      </c>
      <c r="C2" s="2">
        <v>2017</v>
      </c>
      <c r="D2" s="1" t="s">
        <v>0</v>
      </c>
      <c r="E2" s="2">
        <v>2018</v>
      </c>
      <c r="F2" s="2">
        <v>2017</v>
      </c>
    </row>
    <row r="3" spans="1:6">
      <c r="A3" s="3"/>
      <c r="B3" s="4"/>
      <c r="C3" s="4"/>
      <c r="D3" s="5"/>
      <c r="E3" s="4"/>
      <c r="F3" s="4"/>
    </row>
    <row r="4" spans="1:6">
      <c r="A4" s="6" t="s">
        <v>1</v>
      </c>
      <c r="B4" s="7"/>
      <c r="C4" s="7"/>
      <c r="D4" s="8" t="s">
        <v>2</v>
      </c>
      <c r="E4" s="7"/>
      <c r="F4" s="7"/>
    </row>
    <row r="5" spans="1:6">
      <c r="A5" s="6" t="s">
        <v>3</v>
      </c>
      <c r="B5" s="9"/>
      <c r="C5" s="9"/>
      <c r="D5" s="8" t="s">
        <v>4</v>
      </c>
      <c r="E5" s="9"/>
      <c r="F5" s="9"/>
    </row>
    <row r="6" spans="1:6">
      <c r="A6" s="3" t="s">
        <v>5</v>
      </c>
      <c r="B6" s="9">
        <f>SUM(B7:B13)</f>
        <v>2636287.4300000002</v>
      </c>
      <c r="C6" s="9">
        <f>SUM(C7:C13)</f>
        <v>9826626.3600000013</v>
      </c>
      <c r="D6" s="5" t="s">
        <v>6</v>
      </c>
      <c r="E6" s="9">
        <f>SUM(E7:E15)</f>
        <v>10370495.27</v>
      </c>
      <c r="F6" s="9">
        <f>SUM(F7:F15)</f>
        <v>6559326.6999999993</v>
      </c>
    </row>
    <row r="7" spans="1:6">
      <c r="A7" s="10" t="s">
        <v>7</v>
      </c>
      <c r="B7" s="9"/>
      <c r="C7" s="9"/>
      <c r="D7" s="11" t="s">
        <v>8</v>
      </c>
      <c r="E7" s="9">
        <v>580299.30000000005</v>
      </c>
      <c r="F7" s="9">
        <v>17186.07</v>
      </c>
    </row>
    <row r="8" spans="1:6">
      <c r="A8" s="10" t="s">
        <v>9</v>
      </c>
      <c r="B8" s="9">
        <v>194379.27</v>
      </c>
      <c r="C8" s="9">
        <v>9656603.5500000007</v>
      </c>
      <c r="D8" s="11" t="s">
        <v>10</v>
      </c>
      <c r="E8" s="9">
        <v>2903308.56</v>
      </c>
      <c r="F8" s="9">
        <v>1647414.23</v>
      </c>
    </row>
    <row r="9" spans="1:6">
      <c r="A9" s="10" t="s">
        <v>11</v>
      </c>
      <c r="B9" s="9">
        <v>2441908.16</v>
      </c>
      <c r="C9" s="9">
        <v>170022.81</v>
      </c>
      <c r="D9" s="11" t="s">
        <v>12</v>
      </c>
      <c r="E9" s="9">
        <v>-77864.91</v>
      </c>
      <c r="F9" s="9">
        <v>-77864.91</v>
      </c>
    </row>
    <row r="10" spans="1:6">
      <c r="A10" s="10" t="s">
        <v>13</v>
      </c>
      <c r="B10" s="9"/>
      <c r="C10" s="9"/>
      <c r="D10" s="11" t="s">
        <v>14</v>
      </c>
      <c r="E10" s="9"/>
      <c r="F10" s="9"/>
    </row>
    <row r="11" spans="1:6">
      <c r="A11" s="10" t="s">
        <v>15</v>
      </c>
      <c r="B11" s="9"/>
      <c r="C11" s="9"/>
      <c r="D11" s="11" t="s">
        <v>16</v>
      </c>
      <c r="E11" s="9"/>
      <c r="F11" s="9"/>
    </row>
    <row r="12" spans="1:6" ht="22.5">
      <c r="A12" s="10" t="s">
        <v>17</v>
      </c>
      <c r="B12" s="9"/>
      <c r="C12" s="9"/>
      <c r="D12" s="11" t="s">
        <v>18</v>
      </c>
      <c r="E12" s="9"/>
      <c r="F12" s="9"/>
    </row>
    <row r="13" spans="1:6">
      <c r="A13" s="10" t="s">
        <v>19</v>
      </c>
      <c r="B13" s="9"/>
      <c r="C13" s="9"/>
      <c r="D13" s="11" t="s">
        <v>20</v>
      </c>
      <c r="E13" s="9">
        <v>6725763.46</v>
      </c>
      <c r="F13" s="9">
        <v>4580780.05</v>
      </c>
    </row>
    <row r="14" spans="1:6">
      <c r="A14" s="3" t="s">
        <v>21</v>
      </c>
      <c r="B14" s="9">
        <f>SUM(B15:B21)</f>
        <v>27521169.880000003</v>
      </c>
      <c r="C14" s="9">
        <f>SUM(C15:C21)</f>
        <v>24695064.93</v>
      </c>
      <c r="D14" s="11" t="s">
        <v>22</v>
      </c>
      <c r="E14" s="9"/>
      <c r="F14" s="9"/>
    </row>
    <row r="15" spans="1:6">
      <c r="A15" s="10" t="s">
        <v>23</v>
      </c>
      <c r="B15" s="9"/>
      <c r="C15" s="9"/>
      <c r="D15" s="11" t="s">
        <v>24</v>
      </c>
      <c r="E15" s="9">
        <v>238988.86</v>
      </c>
      <c r="F15" s="9">
        <v>391811.26</v>
      </c>
    </row>
    <row r="16" spans="1:6">
      <c r="A16" s="10" t="s">
        <v>25</v>
      </c>
      <c r="B16" s="9">
        <v>27407.34</v>
      </c>
      <c r="C16" s="9">
        <v>27407.34</v>
      </c>
      <c r="D16" s="5" t="s">
        <v>26</v>
      </c>
      <c r="E16" s="9">
        <f>SUM(E17:E19)</f>
        <v>0</v>
      </c>
      <c r="F16" s="9">
        <f>SUM(F17:F19)</f>
        <v>0</v>
      </c>
    </row>
    <row r="17" spans="1:6">
      <c r="A17" s="10" t="s">
        <v>27</v>
      </c>
      <c r="B17" s="9">
        <v>103375.98</v>
      </c>
      <c r="C17" s="9">
        <v>106259.61</v>
      </c>
      <c r="D17" s="11" t="s">
        <v>28</v>
      </c>
      <c r="E17" s="9">
        <v>0</v>
      </c>
      <c r="F17" s="9">
        <v>0</v>
      </c>
    </row>
    <row r="18" spans="1:6" ht="13.5" customHeight="1">
      <c r="A18" s="10" t="s">
        <v>29</v>
      </c>
      <c r="B18" s="9">
        <v>10230434.130000001</v>
      </c>
      <c r="C18" s="9">
        <v>10058014.560000001</v>
      </c>
      <c r="D18" s="11" t="s">
        <v>30</v>
      </c>
      <c r="E18" s="9">
        <v>0</v>
      </c>
      <c r="F18" s="9">
        <v>0</v>
      </c>
    </row>
    <row r="19" spans="1:6">
      <c r="A19" s="10" t="s">
        <v>31</v>
      </c>
      <c r="B19" s="9">
        <v>31219.73</v>
      </c>
      <c r="C19" s="9">
        <v>20219.73</v>
      </c>
      <c r="D19" s="11" t="s">
        <v>32</v>
      </c>
      <c r="E19" s="9">
        <v>0</v>
      </c>
      <c r="F19" s="9">
        <v>0</v>
      </c>
    </row>
    <row r="20" spans="1:6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>
      <c r="A21" s="10" t="s">
        <v>35</v>
      </c>
      <c r="B21" s="9">
        <v>17128732.699999999</v>
      </c>
      <c r="C21" s="9">
        <v>14483163.689999999</v>
      </c>
      <c r="D21" s="11" t="s">
        <v>36</v>
      </c>
      <c r="E21" s="9">
        <v>0</v>
      </c>
      <c r="F21" s="9">
        <v>0</v>
      </c>
    </row>
    <row r="22" spans="1:6">
      <c r="A22" s="3" t="s">
        <v>37</v>
      </c>
      <c r="B22" s="9">
        <f>SUM(B23:B27)</f>
        <v>1346851.0699999998</v>
      </c>
      <c r="C22" s="9">
        <f>SUM(C23:C27)</f>
        <v>1811117.38</v>
      </c>
      <c r="D22" s="11" t="s">
        <v>38</v>
      </c>
      <c r="E22" s="9">
        <v>0</v>
      </c>
      <c r="F22" s="9">
        <v>0</v>
      </c>
    </row>
    <row r="23" spans="1:6" ht="22.5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>
      <c r="A24" s="10" t="s">
        <v>41</v>
      </c>
      <c r="B24" s="9">
        <v>309704.62</v>
      </c>
      <c r="C24" s="9">
        <v>309704.62</v>
      </c>
      <c r="D24" s="5" t="s">
        <v>42</v>
      </c>
      <c r="E24" s="9">
        <f>SUM(E25:E27)</f>
        <v>0</v>
      </c>
      <c r="F24" s="9">
        <f>SUM(F25:F27)</f>
        <v>0</v>
      </c>
    </row>
    <row r="25" spans="1:6" ht="22.5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>
      <c r="A26" s="10" t="s">
        <v>45</v>
      </c>
      <c r="B26" s="9">
        <v>1037146.45</v>
      </c>
      <c r="C26" s="9">
        <v>1501412.76</v>
      </c>
      <c r="D26" s="11" t="s">
        <v>46</v>
      </c>
      <c r="E26" s="9">
        <v>0</v>
      </c>
      <c r="F26" s="9">
        <v>0</v>
      </c>
    </row>
    <row r="27" spans="1:6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>
      <c r="A30" s="10" t="s">
        <v>53</v>
      </c>
      <c r="B30" s="9"/>
      <c r="C30" s="9"/>
      <c r="D30" s="11" t="s">
        <v>54</v>
      </c>
      <c r="E30" s="9"/>
      <c r="F30" s="9"/>
    </row>
    <row r="31" spans="1:6">
      <c r="A31" s="10" t="s">
        <v>55</v>
      </c>
      <c r="B31" s="9"/>
      <c r="C31" s="9"/>
      <c r="D31" s="11" t="s">
        <v>56</v>
      </c>
      <c r="E31" s="9"/>
      <c r="F31" s="9"/>
    </row>
    <row r="32" spans="1:6">
      <c r="A32" s="10" t="s">
        <v>57</v>
      </c>
      <c r="B32" s="9"/>
      <c r="C32" s="9"/>
      <c r="D32" s="11" t="s">
        <v>58</v>
      </c>
      <c r="E32" s="9"/>
      <c r="F32" s="9"/>
    </row>
    <row r="33" spans="1:6">
      <c r="A33" s="10" t="s">
        <v>59</v>
      </c>
      <c r="B33" s="9"/>
      <c r="C33" s="9"/>
      <c r="D33" s="11" t="s">
        <v>60</v>
      </c>
      <c r="E33" s="9"/>
      <c r="F33" s="9"/>
    </row>
    <row r="34" spans="1:6">
      <c r="A34" s="3" t="s">
        <v>61</v>
      </c>
      <c r="B34" s="9">
        <v>275407.78000000003</v>
      </c>
      <c r="C34" s="9">
        <v>275407.78000000003</v>
      </c>
      <c r="D34" s="11" t="s">
        <v>62</v>
      </c>
      <c r="E34" s="9"/>
      <c r="F34" s="9"/>
    </row>
    <row r="35" spans="1:6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>
      <c r="A39" s="10" t="s">
        <v>71</v>
      </c>
      <c r="B39" s="9"/>
      <c r="C39" s="9"/>
      <c r="D39" s="5" t="s">
        <v>72</v>
      </c>
      <c r="E39" s="9">
        <f>SUM(E40:E42)</f>
        <v>42598.28</v>
      </c>
      <c r="F39" s="9">
        <f>SUM(F40:F42)</f>
        <v>42598.28</v>
      </c>
    </row>
    <row r="40" spans="1:6">
      <c r="A40" s="10" t="s">
        <v>73</v>
      </c>
      <c r="B40" s="9"/>
      <c r="C40" s="9"/>
      <c r="D40" s="11" t="s">
        <v>74</v>
      </c>
      <c r="E40" s="9">
        <v>42598.28</v>
      </c>
      <c r="F40" s="9">
        <v>42598.28</v>
      </c>
    </row>
    <row r="41" spans="1:6" ht="22.5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>
      <c r="A43" s="3"/>
      <c r="B43" s="9"/>
      <c r="C43" s="9"/>
      <c r="D43" s="5"/>
      <c r="E43" s="9"/>
      <c r="F43" s="9"/>
    </row>
    <row r="44" spans="1:6">
      <c r="A44" s="6" t="s">
        <v>79</v>
      </c>
      <c r="B44" s="7">
        <f>B6+B14+B22+B28+B34+B35+B38</f>
        <v>31779716.160000004</v>
      </c>
      <c r="C44" s="7">
        <f>C6+C14+C22+C28+C34+C35+C38</f>
        <v>36608216.450000003</v>
      </c>
      <c r="D44" s="8" t="s">
        <v>80</v>
      </c>
      <c r="E44" s="7">
        <f>E6+E16+E20+E23+E24+E28+E35+E39</f>
        <v>10413093.549999999</v>
      </c>
      <c r="F44" s="7">
        <f>F6+F16+F20+F23+F24+F28+F35+F39</f>
        <v>6601924.9799999995</v>
      </c>
    </row>
    <row r="45" spans="1:6">
      <c r="A45" s="6"/>
      <c r="B45" s="9"/>
      <c r="C45" s="9"/>
      <c r="D45" s="8"/>
      <c r="E45" s="9"/>
      <c r="F45" s="9"/>
    </row>
    <row r="46" spans="1:6">
      <c r="A46" s="12" t="s">
        <v>81</v>
      </c>
      <c r="B46" s="9"/>
      <c r="C46" s="9"/>
      <c r="D46" s="8" t="s">
        <v>82</v>
      </c>
      <c r="E46" s="9"/>
      <c r="F46" s="9"/>
    </row>
    <row r="47" spans="1:6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>
      <c r="A49" s="13" t="s">
        <v>87</v>
      </c>
      <c r="B49" s="9">
        <v>32174973.510000002</v>
      </c>
      <c r="C49" s="9">
        <v>21580735.690000001</v>
      </c>
      <c r="D49" s="5" t="s">
        <v>88</v>
      </c>
      <c r="E49" s="9">
        <v>0</v>
      </c>
      <c r="F49" s="9">
        <v>0</v>
      </c>
    </row>
    <row r="50" spans="1:6">
      <c r="A50" s="13" t="s">
        <v>89</v>
      </c>
      <c r="B50" s="9">
        <v>21182166.32</v>
      </c>
      <c r="C50" s="9">
        <v>19297331.25</v>
      </c>
      <c r="D50" s="5" t="s">
        <v>90</v>
      </c>
      <c r="E50" s="9">
        <v>0</v>
      </c>
      <c r="F50" s="9">
        <v>0</v>
      </c>
    </row>
    <row r="51" spans="1:6" ht="12.75" customHeight="1">
      <c r="A51" s="13" t="s">
        <v>91</v>
      </c>
      <c r="B51" s="9">
        <v>1134149.58</v>
      </c>
      <c r="C51" s="9">
        <v>1134149.58</v>
      </c>
      <c r="D51" s="5" t="s">
        <v>92</v>
      </c>
      <c r="E51" s="9">
        <v>0</v>
      </c>
      <c r="F51" s="9">
        <v>0</v>
      </c>
    </row>
    <row r="52" spans="1:6">
      <c r="A52" s="13" t="s">
        <v>93</v>
      </c>
      <c r="B52" s="9">
        <v>-4783970.08</v>
      </c>
      <c r="C52" s="9">
        <v>-2776848.29</v>
      </c>
      <c r="D52" s="5" t="s">
        <v>94</v>
      </c>
      <c r="E52" s="9">
        <v>0</v>
      </c>
      <c r="F52" s="9">
        <v>0</v>
      </c>
    </row>
    <row r="53" spans="1:6">
      <c r="A53" s="13" t="s">
        <v>95</v>
      </c>
      <c r="B53" s="9">
        <v>1201990.03</v>
      </c>
      <c r="C53" s="9">
        <v>1201990.03</v>
      </c>
      <c r="D53" s="8"/>
      <c r="E53" s="9"/>
      <c r="F53" s="9"/>
    </row>
    <row r="54" spans="1:6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>
      <c r="A56" s="13"/>
      <c r="B56" s="9"/>
      <c r="C56" s="9"/>
      <c r="D56" s="8" t="s">
        <v>99</v>
      </c>
      <c r="E56" s="7">
        <f>E54+E44</f>
        <v>10413093.549999999</v>
      </c>
      <c r="F56" s="7">
        <f>F54+F44</f>
        <v>6601924.9799999995</v>
      </c>
    </row>
    <row r="57" spans="1:6">
      <c r="A57" s="12" t="s">
        <v>100</v>
      </c>
      <c r="B57" s="7">
        <f>SUM(B47:B55)</f>
        <v>50909309.359999999</v>
      </c>
      <c r="C57" s="7">
        <f>SUM(C47:C55)</f>
        <v>40437358.259999998</v>
      </c>
      <c r="D57" s="5"/>
      <c r="E57" s="9"/>
      <c r="F57" s="9"/>
    </row>
    <row r="58" spans="1:6">
      <c r="A58" s="13"/>
      <c r="B58" s="9"/>
      <c r="C58" s="9"/>
      <c r="D58" s="8" t="s">
        <v>101</v>
      </c>
      <c r="E58" s="9"/>
      <c r="F58" s="9"/>
    </row>
    <row r="59" spans="1:6">
      <c r="A59" s="12" t="s">
        <v>102</v>
      </c>
      <c r="B59" s="7">
        <f>B44+B57</f>
        <v>82689025.520000011</v>
      </c>
      <c r="C59" s="7">
        <f>C44+C57</f>
        <v>77045574.710000008</v>
      </c>
      <c r="D59" s="8"/>
      <c r="E59" s="9"/>
      <c r="F59" s="9"/>
    </row>
    <row r="60" spans="1:6">
      <c r="A60" s="13"/>
      <c r="B60" s="9"/>
      <c r="C60" s="9"/>
      <c r="D60" s="8" t="s">
        <v>103</v>
      </c>
      <c r="E60" s="9">
        <f>SUM(E61:E63)</f>
        <v>44149969.130000003</v>
      </c>
      <c r="F60" s="9">
        <f>SUM(F61:F63)</f>
        <v>44149969.130000003</v>
      </c>
    </row>
    <row r="61" spans="1:6">
      <c r="A61" s="13"/>
      <c r="B61" s="9"/>
      <c r="C61" s="9"/>
      <c r="D61" s="5" t="s">
        <v>104</v>
      </c>
      <c r="E61" s="9">
        <v>40196256.700000003</v>
      </c>
      <c r="F61" s="9">
        <v>40196256.700000003</v>
      </c>
    </row>
    <row r="62" spans="1:6">
      <c r="A62" s="13"/>
      <c r="B62" s="9"/>
      <c r="C62" s="9"/>
      <c r="D62" s="5" t="s">
        <v>105</v>
      </c>
      <c r="E62" s="9">
        <v>3953712.43</v>
      </c>
      <c r="F62" s="9">
        <v>3953712.43</v>
      </c>
    </row>
    <row r="63" spans="1:6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>
      <c r="A64" s="13"/>
      <c r="B64" s="9"/>
      <c r="C64" s="9"/>
      <c r="D64" s="5"/>
      <c r="E64" s="9"/>
      <c r="F64" s="9"/>
    </row>
    <row r="65" spans="1:6">
      <c r="A65" s="13"/>
      <c r="B65" s="9"/>
      <c r="C65" s="9"/>
      <c r="D65" s="8" t="s">
        <v>107</v>
      </c>
      <c r="E65" s="9">
        <f>SUM(E66:E70)</f>
        <v>27955940.02</v>
      </c>
      <c r="F65" s="9">
        <f>SUM(F66:F70)</f>
        <v>26293680.600000001</v>
      </c>
    </row>
    <row r="66" spans="1:6">
      <c r="A66" s="13"/>
      <c r="B66" s="9"/>
      <c r="C66" s="9"/>
      <c r="D66" s="5" t="s">
        <v>108</v>
      </c>
      <c r="E66" s="9">
        <v>1832310.94</v>
      </c>
      <c r="F66" s="9">
        <v>7391615.5499999998</v>
      </c>
    </row>
    <row r="67" spans="1:6">
      <c r="A67" s="13"/>
      <c r="B67" s="9"/>
      <c r="C67" s="9"/>
      <c r="D67" s="5" t="s">
        <v>109</v>
      </c>
      <c r="E67" s="9">
        <v>26123629.079999998</v>
      </c>
      <c r="F67" s="9">
        <v>18902065.050000001</v>
      </c>
    </row>
    <row r="68" spans="1:6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>
      <c r="A75" s="13"/>
      <c r="B75" s="9"/>
      <c r="C75" s="9"/>
      <c r="D75" s="5"/>
      <c r="E75" s="9"/>
      <c r="F75" s="9"/>
    </row>
    <row r="76" spans="1:6">
      <c r="A76" s="13"/>
      <c r="B76" s="9"/>
      <c r="C76" s="9"/>
      <c r="D76" s="8" t="s">
        <v>116</v>
      </c>
      <c r="E76" s="7">
        <f>E60+E65+E72</f>
        <v>72105909.150000006</v>
      </c>
      <c r="F76" s="7">
        <f>F60+F65+F72</f>
        <v>70443649.730000004</v>
      </c>
    </row>
    <row r="77" spans="1:6">
      <c r="A77" s="13"/>
      <c r="B77" s="9"/>
      <c r="C77" s="9"/>
      <c r="D77" s="5"/>
      <c r="E77" s="9"/>
      <c r="F77" s="9"/>
    </row>
    <row r="78" spans="1:6">
      <c r="A78" s="13"/>
      <c r="B78" s="9"/>
      <c r="C78" s="9"/>
      <c r="D78" s="8" t="s">
        <v>117</v>
      </c>
      <c r="E78" s="7">
        <f>E56+E76</f>
        <v>82519002.700000003</v>
      </c>
      <c r="F78" s="7">
        <f>F56+F76</f>
        <v>77045574.710000008</v>
      </c>
    </row>
    <row r="79" spans="1:6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C41" sqref="C41"/>
    </sheetView>
  </sheetViews>
  <sheetFormatPr baseColWidth="10" defaultRowHeight="11.25"/>
  <cols>
    <col min="1" max="1" width="55.1640625" style="18" customWidth="1"/>
    <col min="2" max="2" width="17.33203125" style="18" customWidth="1"/>
    <col min="3" max="4" width="17.83203125" style="18" customWidth="1"/>
    <col min="5" max="5" width="18.6640625" style="18" customWidth="1"/>
    <col min="6" max="7" width="17.83203125" style="18" customWidth="1"/>
    <col min="8" max="8" width="23.83203125" style="18" customWidth="1"/>
    <col min="9" max="16384" width="12" style="18"/>
  </cols>
  <sheetData>
    <row r="1" spans="1:8" ht="45.95" customHeight="1">
      <c r="A1" s="41" t="s">
        <v>120</v>
      </c>
      <c r="B1" s="42"/>
      <c r="C1" s="42"/>
      <c r="D1" s="42"/>
      <c r="E1" s="42"/>
      <c r="F1" s="42"/>
      <c r="G1" s="42"/>
      <c r="H1" s="43"/>
    </row>
    <row r="2" spans="1:8" ht="45">
      <c r="A2" s="22" t="s">
        <v>121</v>
      </c>
      <c r="B2" s="22" t="s">
        <v>122</v>
      </c>
      <c r="C2" s="22" t="s">
        <v>123</v>
      </c>
      <c r="D2" s="22" t="s">
        <v>124</v>
      </c>
      <c r="E2" s="22" t="s">
        <v>125</v>
      </c>
      <c r="F2" s="22" t="s">
        <v>126</v>
      </c>
      <c r="G2" s="22" t="s">
        <v>127</v>
      </c>
      <c r="H2" s="22" t="s">
        <v>128</v>
      </c>
    </row>
    <row r="3" spans="1:8" ht="5.0999999999999996" customHeight="1">
      <c r="A3" s="13"/>
      <c r="B3" s="23"/>
      <c r="C3" s="23"/>
      <c r="D3" s="23"/>
      <c r="E3" s="23"/>
      <c r="F3" s="23"/>
      <c r="G3" s="23"/>
      <c r="H3" s="23"/>
    </row>
    <row r="4" spans="1:8">
      <c r="A4" s="12" t="s">
        <v>129</v>
      </c>
      <c r="B4" s="24">
        <f>+B5+B9</f>
        <v>0</v>
      </c>
      <c r="C4" s="24">
        <f t="shared" ref="C4:H4" si="0">+C5+C9</f>
        <v>0</v>
      </c>
      <c r="D4" s="24">
        <f t="shared" si="0"/>
        <v>0</v>
      </c>
      <c r="E4" s="24">
        <f t="shared" si="0"/>
        <v>0</v>
      </c>
      <c r="F4" s="24">
        <f t="shared" si="0"/>
        <v>0</v>
      </c>
      <c r="G4" s="24">
        <f t="shared" si="0"/>
        <v>0</v>
      </c>
      <c r="H4" s="24">
        <f t="shared" si="0"/>
        <v>0</v>
      </c>
    </row>
    <row r="5" spans="1:8">
      <c r="A5" s="12" t="s">
        <v>130</v>
      </c>
      <c r="B5" s="24">
        <f>SUM(B6:B8)</f>
        <v>0</v>
      </c>
      <c r="C5" s="24">
        <f t="shared" ref="C5:H5" si="1">SUM(C6:C8)</f>
        <v>0</v>
      </c>
      <c r="D5" s="24">
        <f t="shared" si="1"/>
        <v>0</v>
      </c>
      <c r="E5" s="24">
        <f t="shared" si="1"/>
        <v>0</v>
      </c>
      <c r="F5" s="24">
        <f t="shared" si="1"/>
        <v>0</v>
      </c>
      <c r="G5" s="24">
        <f t="shared" si="1"/>
        <v>0</v>
      </c>
      <c r="H5" s="24">
        <f t="shared" si="1"/>
        <v>0</v>
      </c>
    </row>
    <row r="6" spans="1:8">
      <c r="A6" s="11" t="s">
        <v>131</v>
      </c>
      <c r="B6" s="25"/>
      <c r="C6" s="25"/>
      <c r="D6" s="25">
        <v>0</v>
      </c>
      <c r="E6" s="25"/>
      <c r="F6" s="25">
        <v>0</v>
      </c>
      <c r="G6" s="25"/>
      <c r="H6" s="25"/>
    </row>
    <row r="7" spans="1:8">
      <c r="A7" s="11" t="s">
        <v>132</v>
      </c>
      <c r="B7" s="25"/>
      <c r="C7" s="25"/>
      <c r="D7" s="25"/>
      <c r="E7" s="25"/>
      <c r="F7" s="25">
        <f t="shared" ref="F7:F12" si="2">B7+C7-D7+E7</f>
        <v>0</v>
      </c>
      <c r="G7" s="25"/>
      <c r="H7" s="25"/>
    </row>
    <row r="8" spans="1:8">
      <c r="A8" s="11" t="s">
        <v>133</v>
      </c>
      <c r="B8" s="25"/>
      <c r="C8" s="25"/>
      <c r="D8" s="25"/>
      <c r="E8" s="25"/>
      <c r="F8" s="25">
        <f t="shared" si="2"/>
        <v>0</v>
      </c>
      <c r="G8" s="25"/>
      <c r="H8" s="25"/>
    </row>
    <row r="9" spans="1:8">
      <c r="A9" s="12" t="s">
        <v>134</v>
      </c>
      <c r="B9" s="24">
        <f>SUM(B10:B12)</f>
        <v>0</v>
      </c>
      <c r="C9" s="24">
        <f t="shared" ref="C9:H9" si="3">SUM(C10:C12)</f>
        <v>0</v>
      </c>
      <c r="D9" s="24">
        <f t="shared" si="3"/>
        <v>0</v>
      </c>
      <c r="E9" s="24">
        <f t="shared" si="3"/>
        <v>0</v>
      </c>
      <c r="F9" s="24">
        <f t="shared" si="3"/>
        <v>0</v>
      </c>
      <c r="G9" s="24">
        <f t="shared" si="3"/>
        <v>0</v>
      </c>
      <c r="H9" s="24">
        <f t="shared" si="3"/>
        <v>0</v>
      </c>
    </row>
    <row r="10" spans="1:8">
      <c r="A10" s="11" t="s">
        <v>135</v>
      </c>
      <c r="B10" s="25">
        <v>0</v>
      </c>
      <c r="C10" s="25">
        <v>0</v>
      </c>
      <c r="D10" s="25"/>
      <c r="E10" s="25"/>
      <c r="F10" s="25">
        <f t="shared" si="2"/>
        <v>0</v>
      </c>
      <c r="G10" s="25"/>
      <c r="H10" s="25"/>
    </row>
    <row r="11" spans="1:8">
      <c r="A11" s="11" t="s">
        <v>136</v>
      </c>
      <c r="B11" s="25">
        <v>0</v>
      </c>
      <c r="C11" s="25">
        <v>0</v>
      </c>
      <c r="D11" s="25"/>
      <c r="E11" s="25"/>
      <c r="F11" s="25">
        <f t="shared" si="2"/>
        <v>0</v>
      </c>
      <c r="G11" s="25"/>
      <c r="H11" s="25"/>
    </row>
    <row r="12" spans="1:8">
      <c r="A12" s="11" t="s">
        <v>137</v>
      </c>
      <c r="B12" s="25">
        <v>0</v>
      </c>
      <c r="C12" s="25">
        <v>0</v>
      </c>
      <c r="D12" s="25"/>
      <c r="E12" s="25"/>
      <c r="F12" s="25">
        <f t="shared" si="2"/>
        <v>0</v>
      </c>
      <c r="G12" s="25"/>
      <c r="H12" s="25"/>
    </row>
    <row r="13" spans="1:8">
      <c r="A13" s="12" t="s">
        <v>138</v>
      </c>
      <c r="B13" s="24">
        <v>0</v>
      </c>
      <c r="C13" s="26"/>
      <c r="D13" s="26"/>
      <c r="E13" s="26"/>
      <c r="F13" s="24">
        <f>B13+C13-D13+E13</f>
        <v>0</v>
      </c>
      <c r="G13" s="26"/>
      <c r="H13" s="26"/>
    </row>
    <row r="14" spans="1:8" ht="5.0999999999999996" customHeight="1">
      <c r="A14" s="12"/>
      <c r="B14" s="24"/>
      <c r="C14" s="24"/>
      <c r="D14" s="24"/>
      <c r="E14" s="24"/>
      <c r="F14" s="24"/>
      <c r="G14" s="24"/>
      <c r="H14" s="24"/>
    </row>
    <row r="15" spans="1:8" ht="16.5" customHeight="1">
      <c r="A15" s="12" t="s">
        <v>139</v>
      </c>
      <c r="B15" s="24">
        <f t="shared" ref="B15:H15" si="4">+B4+B13</f>
        <v>0</v>
      </c>
      <c r="C15" s="24">
        <f t="shared" si="4"/>
        <v>0</v>
      </c>
      <c r="D15" s="24">
        <f t="shared" si="4"/>
        <v>0</v>
      </c>
      <c r="E15" s="24">
        <f t="shared" si="4"/>
        <v>0</v>
      </c>
      <c r="F15" s="24">
        <f t="shared" si="4"/>
        <v>0</v>
      </c>
      <c r="G15" s="24">
        <f t="shared" si="4"/>
        <v>0</v>
      </c>
      <c r="H15" s="24">
        <f t="shared" si="4"/>
        <v>0</v>
      </c>
    </row>
    <row r="16" spans="1:8" ht="5.0999999999999996" customHeight="1">
      <c r="A16" s="12"/>
      <c r="B16" s="24"/>
      <c r="C16" s="24"/>
      <c r="D16" s="24"/>
      <c r="E16" s="24"/>
      <c r="F16" s="24"/>
      <c r="G16" s="24"/>
      <c r="H16" s="24"/>
    </row>
    <row r="17" spans="1:8" ht="16.5" customHeight="1">
      <c r="A17" s="12" t="s">
        <v>140</v>
      </c>
      <c r="B17" s="27"/>
      <c r="C17" s="27"/>
      <c r="D17" s="27"/>
      <c r="E17" s="27"/>
      <c r="F17" s="27"/>
      <c r="G17" s="27"/>
      <c r="H17" s="27"/>
    </row>
    <row r="18" spans="1:8">
      <c r="A18" s="13" t="s">
        <v>141</v>
      </c>
      <c r="B18" s="27"/>
      <c r="C18" s="27"/>
      <c r="D18" s="27"/>
      <c r="E18" s="27"/>
      <c r="F18" s="27"/>
      <c r="G18" s="27"/>
      <c r="H18" s="27"/>
    </row>
    <row r="19" spans="1:8">
      <c r="A19" s="13" t="s">
        <v>142</v>
      </c>
      <c r="B19" s="27"/>
      <c r="C19" s="27"/>
      <c r="D19" s="27"/>
      <c r="E19" s="27"/>
      <c r="F19" s="27"/>
      <c r="G19" s="27"/>
      <c r="H19" s="27"/>
    </row>
    <row r="20" spans="1:8">
      <c r="A20" s="13" t="s">
        <v>143</v>
      </c>
      <c r="B20" s="27"/>
      <c r="C20" s="27"/>
      <c r="D20" s="27"/>
      <c r="E20" s="27"/>
      <c r="F20" s="27"/>
      <c r="G20" s="27"/>
      <c r="H20" s="27"/>
    </row>
    <row r="21" spans="1:8" ht="5.0999999999999996" customHeight="1">
      <c r="A21" s="13"/>
      <c r="B21" s="27"/>
      <c r="C21" s="27"/>
      <c r="D21" s="27"/>
      <c r="E21" s="27"/>
      <c r="F21" s="27"/>
      <c r="G21" s="27"/>
      <c r="H21" s="27"/>
    </row>
    <row r="22" spans="1:8" ht="16.5" customHeight="1">
      <c r="A22" s="12" t="s">
        <v>144</v>
      </c>
      <c r="B22" s="27"/>
      <c r="C22" s="27"/>
      <c r="D22" s="27"/>
      <c r="E22" s="27"/>
      <c r="F22" s="27"/>
      <c r="G22" s="27"/>
      <c r="H22" s="27"/>
    </row>
    <row r="23" spans="1:8">
      <c r="A23" s="13" t="s">
        <v>145</v>
      </c>
      <c r="B23" s="27"/>
      <c r="C23" s="27"/>
      <c r="D23" s="27"/>
      <c r="E23" s="27"/>
      <c r="F23" s="27"/>
      <c r="G23" s="27"/>
      <c r="H23" s="27"/>
    </row>
    <row r="24" spans="1:8">
      <c r="A24" s="13" t="s">
        <v>146</v>
      </c>
      <c r="B24" s="27"/>
      <c r="C24" s="27"/>
      <c r="D24" s="27"/>
      <c r="E24" s="27"/>
      <c r="F24" s="27"/>
      <c r="G24" s="27"/>
      <c r="H24" s="27"/>
    </row>
    <row r="25" spans="1:8">
      <c r="A25" s="13" t="s">
        <v>147</v>
      </c>
      <c r="B25" s="27"/>
      <c r="C25" s="27"/>
      <c r="D25" s="27"/>
      <c r="E25" s="27"/>
      <c r="F25" s="27"/>
      <c r="G25" s="27"/>
      <c r="H25" s="27"/>
    </row>
    <row r="26" spans="1:8" ht="5.0999999999999996" customHeight="1">
      <c r="A26" s="13"/>
      <c r="B26" s="27"/>
      <c r="C26" s="27"/>
      <c r="D26" s="27"/>
      <c r="E26" s="27"/>
      <c r="F26" s="27"/>
      <c r="G26" s="27"/>
      <c r="H26" s="27"/>
    </row>
    <row r="27" spans="1:8" ht="11.25" customHeight="1">
      <c r="A27" s="28"/>
      <c r="B27" s="28"/>
      <c r="C27" s="28"/>
      <c r="D27" s="28"/>
      <c r="E27" s="28"/>
      <c r="F27" s="28"/>
      <c r="G27" s="28"/>
      <c r="H27" s="28"/>
    </row>
    <row r="28" spans="1:8">
      <c r="A28" s="44" t="s">
        <v>148</v>
      </c>
      <c r="B28" s="29" t="s">
        <v>149</v>
      </c>
      <c r="C28" s="29" t="s">
        <v>150</v>
      </c>
      <c r="D28" s="29" t="s">
        <v>151</v>
      </c>
      <c r="E28" s="46" t="s">
        <v>152</v>
      </c>
      <c r="F28" s="29" t="s">
        <v>153</v>
      </c>
    </row>
    <row r="29" spans="1:8">
      <c r="A29" s="44"/>
      <c r="B29" s="29" t="s">
        <v>154</v>
      </c>
      <c r="C29" s="29" t="s">
        <v>155</v>
      </c>
      <c r="D29" s="29" t="s">
        <v>156</v>
      </c>
      <c r="E29" s="46"/>
      <c r="F29" s="29" t="s">
        <v>157</v>
      </c>
    </row>
    <row r="30" spans="1:8">
      <c r="A30" s="45"/>
      <c r="B30" s="30"/>
      <c r="C30" s="22" t="s">
        <v>158</v>
      </c>
      <c r="D30" s="30"/>
      <c r="E30" s="47"/>
      <c r="F30" s="30"/>
    </row>
    <row r="31" spans="1:8">
      <c r="A31" s="31" t="s">
        <v>159</v>
      </c>
      <c r="B31" s="9"/>
      <c r="C31" s="32"/>
      <c r="D31" s="32"/>
      <c r="E31" s="32"/>
      <c r="F31" s="32"/>
    </row>
    <row r="32" spans="1:8">
      <c r="A32" s="33" t="s">
        <v>160</v>
      </c>
      <c r="B32" s="9"/>
      <c r="C32" s="32"/>
      <c r="D32" s="32"/>
      <c r="E32" s="32"/>
      <c r="F32" s="32"/>
    </row>
    <row r="33" spans="1:6">
      <c r="A33" s="33" t="s">
        <v>161</v>
      </c>
      <c r="B33" s="9"/>
      <c r="C33" s="32"/>
      <c r="D33" s="32"/>
      <c r="E33" s="32"/>
      <c r="F33" s="32"/>
    </row>
    <row r="34" spans="1:6">
      <c r="A34" s="34" t="s">
        <v>162</v>
      </c>
      <c r="B34" s="16"/>
      <c r="C34" s="35"/>
      <c r="D34" s="35"/>
      <c r="E34" s="35"/>
      <c r="F34" s="35"/>
    </row>
    <row r="35" spans="1:6">
      <c r="B35" s="36"/>
      <c r="C35" s="37"/>
      <c r="D35" s="37"/>
      <c r="E35" s="37"/>
      <c r="F35" s="37"/>
    </row>
    <row r="36" spans="1:6">
      <c r="B36" s="36"/>
      <c r="C36" s="37"/>
      <c r="D36" s="37"/>
      <c r="E36" s="37"/>
      <c r="F36" s="37"/>
    </row>
    <row r="37" spans="1:6">
      <c r="B37" s="36"/>
      <c r="C37" s="37"/>
      <c r="D37" s="37"/>
      <c r="E37" s="37"/>
      <c r="F37" s="37"/>
    </row>
    <row r="38" spans="1:6">
      <c r="B38" s="36"/>
      <c r="C38" s="37"/>
      <c r="D38" s="37"/>
      <c r="E38" s="37"/>
      <c r="F38" s="37"/>
    </row>
    <row r="39" spans="1:6">
      <c r="B39" s="36"/>
      <c r="C39" s="37"/>
      <c r="D39" s="37"/>
      <c r="E39" s="37"/>
      <c r="F39" s="37"/>
    </row>
    <row r="40" spans="1:6">
      <c r="B40" s="36"/>
      <c r="C40" s="37"/>
      <c r="D40" s="37"/>
      <c r="E40" s="37"/>
      <c r="F40" s="37"/>
    </row>
    <row r="41" spans="1:6">
      <c r="B41" s="36"/>
      <c r="C41" s="37"/>
      <c r="D41" s="37"/>
      <c r="E41" s="37"/>
      <c r="F41" s="37"/>
    </row>
    <row r="42" spans="1:6">
      <c r="B42" s="36"/>
      <c r="C42" s="37"/>
      <c r="D42" s="37"/>
      <c r="E42" s="37"/>
      <c r="F42" s="37"/>
    </row>
    <row r="43" spans="1:6">
      <c r="B43" s="36"/>
      <c r="C43" s="37"/>
      <c r="D43" s="37"/>
      <c r="E43" s="37"/>
      <c r="F43" s="37"/>
    </row>
    <row r="44" spans="1:6">
      <c r="B44" s="36"/>
      <c r="C44" s="37"/>
      <c r="D44" s="37"/>
      <c r="E44" s="37"/>
      <c r="F44" s="37"/>
    </row>
    <row r="45" spans="1:6">
      <c r="B45" s="36"/>
      <c r="C45" s="37"/>
      <c r="D45" s="37"/>
      <c r="E45" s="37"/>
      <c r="F45" s="37"/>
    </row>
    <row r="46" spans="1:6">
      <c r="B46" s="36"/>
      <c r="C46" s="37"/>
      <c r="D46" s="37"/>
      <c r="E46" s="37"/>
      <c r="F46" s="37"/>
    </row>
    <row r="47" spans="1:6">
      <c r="B47" s="36"/>
      <c r="C47" s="37"/>
      <c r="D47" s="37"/>
      <c r="E47" s="37"/>
      <c r="F47" s="37"/>
    </row>
    <row r="48" spans="1:6">
      <c r="B48" s="36"/>
      <c r="C48" s="37"/>
      <c r="D48" s="37"/>
      <c r="E48" s="37"/>
      <c r="F48" s="37"/>
    </row>
    <row r="49" spans="2:6">
      <c r="B49" s="36"/>
      <c r="C49" s="37"/>
      <c r="D49" s="37"/>
      <c r="E49" s="37"/>
      <c r="F49" s="37"/>
    </row>
    <row r="50" spans="2:6">
      <c r="B50" s="36"/>
      <c r="C50" s="37"/>
      <c r="D50" s="37"/>
      <c r="E50" s="37"/>
      <c r="F50" s="37"/>
    </row>
    <row r="51" spans="2:6">
      <c r="B51" s="36"/>
      <c r="C51" s="37"/>
      <c r="D51" s="37"/>
      <c r="E51" s="37"/>
      <c r="F51" s="37"/>
    </row>
    <row r="52" spans="2:6">
      <c r="B52" s="36"/>
      <c r="C52" s="37"/>
      <c r="D52" s="37"/>
      <c r="E52" s="37"/>
      <c r="F52" s="37"/>
    </row>
    <row r="53" spans="2:6">
      <c r="B53" s="36"/>
      <c r="C53" s="37"/>
      <c r="D53" s="37"/>
      <c r="E53" s="37"/>
      <c r="F53" s="37"/>
    </row>
    <row r="54" spans="2:6">
      <c r="B54" s="36"/>
      <c r="C54" s="37"/>
      <c r="D54" s="37"/>
      <c r="E54" s="37"/>
      <c r="F54" s="37"/>
    </row>
    <row r="55" spans="2:6">
      <c r="B55" s="36"/>
      <c r="C55" s="37"/>
      <c r="D55" s="37"/>
      <c r="E55" s="37"/>
      <c r="F55" s="37"/>
    </row>
    <row r="56" spans="2:6">
      <c r="B56" s="36"/>
      <c r="C56" s="37"/>
      <c r="D56" s="37"/>
      <c r="E56" s="37"/>
      <c r="F56" s="37"/>
    </row>
    <row r="57" spans="2:6">
      <c r="B57" s="36"/>
      <c r="C57" s="37"/>
      <c r="D57" s="37"/>
      <c r="E57" s="37"/>
      <c r="F57" s="37"/>
    </row>
    <row r="58" spans="2:6">
      <c r="B58" s="36"/>
      <c r="C58" s="37"/>
      <c r="D58" s="37"/>
      <c r="E58" s="37"/>
      <c r="F58" s="37"/>
    </row>
    <row r="59" spans="2:6">
      <c r="B59" s="36"/>
      <c r="C59" s="37"/>
      <c r="D59" s="37"/>
      <c r="E59" s="37"/>
      <c r="F59" s="37"/>
    </row>
    <row r="60" spans="2:6">
      <c r="B60" s="36"/>
      <c r="C60" s="37"/>
      <c r="D60" s="37"/>
      <c r="E60" s="37"/>
      <c r="F60" s="37"/>
    </row>
    <row r="61" spans="2:6">
      <c r="B61" s="36"/>
      <c r="C61" s="37"/>
      <c r="D61" s="37"/>
      <c r="E61" s="37"/>
      <c r="F61" s="37"/>
    </row>
    <row r="62" spans="2:6">
      <c r="B62" s="36"/>
    </row>
    <row r="63" spans="2:6">
      <c r="B63" s="36"/>
    </row>
    <row r="64" spans="2:6">
      <c r="B64" s="36"/>
    </row>
    <row r="65" spans="2:2">
      <c r="B65" s="36"/>
    </row>
    <row r="66" spans="2:2">
      <c r="B66" s="36"/>
    </row>
    <row r="67" spans="2:2">
      <c r="B67" s="36"/>
    </row>
    <row r="68" spans="2:2">
      <c r="B68" s="36"/>
    </row>
    <row r="69" spans="2:2">
      <c r="B69" s="36"/>
    </row>
    <row r="70" spans="2:2">
      <c r="B70" s="36"/>
    </row>
  </sheetData>
  <mergeCells count="3">
    <mergeCell ref="A1:H1"/>
    <mergeCell ref="A28:A30"/>
    <mergeCell ref="E28:E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D29" sqref="D29"/>
    </sheetView>
  </sheetViews>
  <sheetFormatPr baseColWidth="10" defaultRowHeight="12.75"/>
  <cols>
    <col min="1" max="1" width="25.1640625" customWidth="1"/>
  </cols>
  <sheetData>
    <row r="1" spans="1:11" ht="56.25" customHeight="1">
      <c r="A1" s="48" t="s">
        <v>185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ht="87.75" customHeight="1">
      <c r="A2" s="65" t="s">
        <v>163</v>
      </c>
      <c r="B2" s="65" t="s">
        <v>164</v>
      </c>
      <c r="C2" s="65" t="s">
        <v>165</v>
      </c>
      <c r="D2" s="65" t="s">
        <v>166</v>
      </c>
      <c r="E2" s="65" t="s">
        <v>167</v>
      </c>
      <c r="F2" s="65" t="s">
        <v>168</v>
      </c>
      <c r="G2" s="65" t="s">
        <v>169</v>
      </c>
      <c r="H2" s="65" t="s">
        <v>170</v>
      </c>
      <c r="I2" s="65" t="s">
        <v>171</v>
      </c>
      <c r="J2" s="65" t="s">
        <v>172</v>
      </c>
      <c r="K2" s="65" t="s">
        <v>173</v>
      </c>
    </row>
    <row r="3" spans="1:11">
      <c r="A3" s="51"/>
      <c r="B3" s="52"/>
      <c r="C3" s="52"/>
      <c r="D3" s="53"/>
      <c r="E3" s="54"/>
      <c r="F3" s="53"/>
      <c r="G3" s="54"/>
      <c r="H3" s="54"/>
      <c r="I3" s="54"/>
      <c r="J3" s="54"/>
      <c r="K3" s="54"/>
    </row>
    <row r="4" spans="1:11">
      <c r="A4" s="55" t="s">
        <v>174</v>
      </c>
      <c r="B4" s="56"/>
      <c r="C4" s="56"/>
      <c r="D4" s="57"/>
      <c r="E4" s="58">
        <v>0</v>
      </c>
      <c r="F4" s="57"/>
      <c r="G4" s="58">
        <v>0</v>
      </c>
      <c r="H4" s="58">
        <v>0</v>
      </c>
      <c r="I4" s="58">
        <v>0</v>
      </c>
      <c r="J4" s="58">
        <v>0</v>
      </c>
      <c r="K4" s="58">
        <v>0</v>
      </c>
    </row>
    <row r="5" spans="1:11">
      <c r="A5" s="59" t="s">
        <v>175</v>
      </c>
      <c r="B5" s="56"/>
      <c r="C5" s="56"/>
      <c r="D5" s="57"/>
      <c r="E5" s="60"/>
      <c r="F5" s="57"/>
      <c r="G5" s="60"/>
      <c r="H5" s="60"/>
      <c r="I5" s="60"/>
      <c r="J5" s="60"/>
      <c r="K5" s="60">
        <v>0</v>
      </c>
    </row>
    <row r="6" spans="1:11">
      <c r="A6" s="59" t="s">
        <v>176</v>
      </c>
      <c r="B6" s="56"/>
      <c r="C6" s="56"/>
      <c r="D6" s="57"/>
      <c r="E6" s="60"/>
      <c r="F6" s="57"/>
      <c r="G6" s="60"/>
      <c r="H6" s="60"/>
      <c r="I6" s="60"/>
      <c r="J6" s="60"/>
      <c r="K6" s="60">
        <v>0</v>
      </c>
    </row>
    <row r="7" spans="1:11">
      <c r="A7" s="59" t="s">
        <v>177</v>
      </c>
      <c r="B7" s="56"/>
      <c r="C7" s="56"/>
      <c r="D7" s="57"/>
      <c r="E7" s="60"/>
      <c r="F7" s="57"/>
      <c r="G7" s="60"/>
      <c r="H7" s="60"/>
      <c r="I7" s="60"/>
      <c r="J7" s="60"/>
      <c r="K7" s="60">
        <v>0</v>
      </c>
    </row>
    <row r="8" spans="1:11">
      <c r="A8" s="59" t="s">
        <v>178</v>
      </c>
      <c r="B8" s="56"/>
      <c r="C8" s="56"/>
      <c r="D8" s="57"/>
      <c r="E8" s="60"/>
      <c r="F8" s="57"/>
      <c r="G8" s="60"/>
      <c r="H8" s="60"/>
      <c r="I8" s="60"/>
      <c r="J8" s="60"/>
      <c r="K8" s="60">
        <v>0</v>
      </c>
    </row>
    <row r="9" spans="1:11">
      <c r="A9" s="59"/>
      <c r="B9" s="56"/>
      <c r="C9" s="56"/>
      <c r="D9" s="57"/>
      <c r="E9" s="60"/>
      <c r="F9" s="57"/>
      <c r="G9" s="60"/>
      <c r="H9" s="60"/>
      <c r="I9" s="60"/>
      <c r="J9" s="60"/>
      <c r="K9" s="60"/>
    </row>
    <row r="10" spans="1:11">
      <c r="A10" s="55" t="s">
        <v>179</v>
      </c>
      <c r="B10" s="56"/>
      <c r="C10" s="56"/>
      <c r="D10" s="57"/>
      <c r="E10" s="58">
        <v>0</v>
      </c>
      <c r="F10" s="57"/>
      <c r="G10" s="58">
        <v>0</v>
      </c>
      <c r="H10" s="58">
        <v>0</v>
      </c>
      <c r="I10" s="58">
        <v>0</v>
      </c>
      <c r="J10" s="58">
        <v>0</v>
      </c>
      <c r="K10" s="58">
        <v>0</v>
      </c>
    </row>
    <row r="11" spans="1:11">
      <c r="A11" s="59" t="s">
        <v>180</v>
      </c>
      <c r="B11" s="56"/>
      <c r="C11" s="56"/>
      <c r="D11" s="57"/>
      <c r="E11" s="60"/>
      <c r="F11" s="57"/>
      <c r="G11" s="60"/>
      <c r="H11" s="60"/>
      <c r="I11" s="60"/>
      <c r="J11" s="60"/>
      <c r="K11" s="60">
        <v>0</v>
      </c>
    </row>
    <row r="12" spans="1:11">
      <c r="A12" s="59" t="s">
        <v>181</v>
      </c>
      <c r="B12" s="56"/>
      <c r="C12" s="56"/>
      <c r="D12" s="57"/>
      <c r="E12" s="60"/>
      <c r="F12" s="57"/>
      <c r="G12" s="60"/>
      <c r="H12" s="60"/>
      <c r="I12" s="60"/>
      <c r="J12" s="60"/>
      <c r="K12" s="60">
        <v>0</v>
      </c>
    </row>
    <row r="13" spans="1:11">
      <c r="A13" s="59" t="s">
        <v>182</v>
      </c>
      <c r="B13" s="56"/>
      <c r="C13" s="56"/>
      <c r="D13" s="57"/>
      <c r="E13" s="60"/>
      <c r="F13" s="57"/>
      <c r="G13" s="60"/>
      <c r="H13" s="60"/>
      <c r="I13" s="60"/>
      <c r="J13" s="60"/>
      <c r="K13" s="60">
        <v>0</v>
      </c>
    </row>
    <row r="14" spans="1:11">
      <c r="A14" s="59" t="s">
        <v>183</v>
      </c>
      <c r="B14" s="56"/>
      <c r="C14" s="56"/>
      <c r="D14" s="57"/>
      <c r="E14" s="60"/>
      <c r="F14" s="57"/>
      <c r="G14" s="60"/>
      <c r="H14" s="60"/>
      <c r="I14" s="60"/>
      <c r="J14" s="60"/>
      <c r="K14" s="60">
        <v>0</v>
      </c>
    </row>
    <row r="15" spans="1:11">
      <c r="A15" s="59"/>
      <c r="B15" s="56"/>
      <c r="C15" s="56"/>
      <c r="D15" s="57"/>
      <c r="E15" s="60"/>
      <c r="F15" s="57"/>
      <c r="G15" s="60"/>
      <c r="H15" s="60"/>
      <c r="I15" s="60"/>
      <c r="J15" s="60"/>
      <c r="K15" s="60"/>
    </row>
    <row r="16" spans="1:11">
      <c r="A16" s="55" t="s">
        <v>184</v>
      </c>
      <c r="B16" s="56"/>
      <c r="C16" s="56"/>
      <c r="D16" s="57"/>
      <c r="E16" s="58">
        <v>0</v>
      </c>
      <c r="F16" s="57"/>
      <c r="G16" s="58">
        <v>0</v>
      </c>
      <c r="H16" s="58">
        <v>0</v>
      </c>
      <c r="I16" s="58">
        <v>0</v>
      </c>
      <c r="J16" s="58">
        <v>0</v>
      </c>
      <c r="K16" s="58">
        <v>0</v>
      </c>
    </row>
    <row r="17" spans="1:11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</row>
  </sheetData>
  <mergeCells count="1"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selection activeCell="J20" sqref="J20"/>
    </sheetView>
  </sheetViews>
  <sheetFormatPr baseColWidth="10" defaultRowHeight="12.75"/>
  <cols>
    <col min="2" max="2" width="90" bestFit="1" customWidth="1"/>
    <col min="3" max="4" width="12.6640625" bestFit="1" customWidth="1"/>
  </cols>
  <sheetData>
    <row r="1" spans="1:6">
      <c r="A1" s="38" t="s">
        <v>186</v>
      </c>
      <c r="B1" s="39"/>
      <c r="C1" s="39"/>
      <c r="D1" s="39"/>
      <c r="E1" s="40"/>
      <c r="F1" s="66"/>
    </row>
    <row r="2" spans="1:6">
      <c r="A2" s="63"/>
      <c r="B2" s="87"/>
      <c r="C2" s="87"/>
      <c r="D2" s="87"/>
      <c r="E2" s="88"/>
      <c r="F2" s="66"/>
    </row>
    <row r="3" spans="1:6">
      <c r="A3" s="63"/>
      <c r="B3" s="87"/>
      <c r="C3" s="87"/>
      <c r="D3" s="87"/>
      <c r="E3" s="88"/>
      <c r="F3" s="66"/>
    </row>
    <row r="4" spans="1:6">
      <c r="A4" s="89"/>
      <c r="B4" s="90"/>
      <c r="C4" s="90"/>
      <c r="D4" s="90"/>
      <c r="E4" s="91"/>
      <c r="F4" s="66"/>
    </row>
    <row r="5" spans="1:6" ht="33.75">
      <c r="A5" s="92" t="s">
        <v>0</v>
      </c>
      <c r="B5" s="93"/>
      <c r="C5" s="67" t="s">
        <v>187</v>
      </c>
      <c r="D5" s="67" t="s">
        <v>188</v>
      </c>
      <c r="E5" s="67" t="s">
        <v>189</v>
      </c>
      <c r="F5" s="66"/>
    </row>
    <row r="6" spans="1:6">
      <c r="A6" s="68"/>
      <c r="B6" s="69"/>
      <c r="C6" s="70"/>
      <c r="D6" s="70"/>
      <c r="E6" s="70"/>
      <c r="F6" s="66"/>
    </row>
    <row r="7" spans="1:6">
      <c r="A7" s="71"/>
      <c r="B7" s="72" t="s">
        <v>190</v>
      </c>
      <c r="C7" s="73">
        <v>46021159.289999999</v>
      </c>
      <c r="D7" s="73">
        <v>45216277.689999998</v>
      </c>
      <c r="E7" s="73">
        <v>45216277.689999998</v>
      </c>
      <c r="F7" s="66"/>
    </row>
    <row r="8" spans="1:6">
      <c r="A8" s="71"/>
      <c r="B8" s="74" t="s">
        <v>191</v>
      </c>
      <c r="C8" s="75">
        <v>46021159.289999999</v>
      </c>
      <c r="D8" s="75">
        <v>45216277.689999998</v>
      </c>
      <c r="E8" s="75">
        <v>45216277.689999998</v>
      </c>
      <c r="F8" s="66"/>
    </row>
    <row r="9" spans="1:6">
      <c r="A9" s="71"/>
      <c r="B9" s="74" t="s">
        <v>192</v>
      </c>
      <c r="C9" s="75">
        <v>0</v>
      </c>
      <c r="D9" s="75">
        <v>0</v>
      </c>
      <c r="E9" s="75">
        <v>0</v>
      </c>
      <c r="F9" s="66"/>
    </row>
    <row r="10" spans="1:6">
      <c r="A10" s="71"/>
      <c r="B10" s="74" t="s">
        <v>193</v>
      </c>
      <c r="C10" s="75"/>
      <c r="D10" s="75"/>
      <c r="E10" s="75"/>
      <c r="F10" s="66"/>
    </row>
    <row r="11" spans="1:6">
      <c r="A11" s="71"/>
      <c r="B11" s="76"/>
      <c r="C11" s="75"/>
      <c r="D11" s="75"/>
      <c r="E11" s="75"/>
      <c r="F11" s="66"/>
    </row>
    <row r="12" spans="1:6">
      <c r="A12" s="71"/>
      <c r="B12" s="72" t="s">
        <v>194</v>
      </c>
      <c r="C12" s="73">
        <v>47043003.880000003</v>
      </c>
      <c r="D12" s="73">
        <v>54958672.659999996</v>
      </c>
      <c r="E12" s="73">
        <v>53519929.25</v>
      </c>
      <c r="F12" s="86"/>
    </row>
    <row r="13" spans="1:6">
      <c r="A13" s="71"/>
      <c r="B13" s="74" t="s">
        <v>195</v>
      </c>
      <c r="C13" s="75">
        <v>47043003.880000003</v>
      </c>
      <c r="D13" s="75">
        <v>54958672.659999996</v>
      </c>
      <c r="E13" s="75">
        <v>53519929.25</v>
      </c>
      <c r="F13" s="66"/>
    </row>
    <row r="14" spans="1:6">
      <c r="A14" s="71"/>
      <c r="B14" s="74" t="s">
        <v>196</v>
      </c>
      <c r="C14" s="75">
        <v>0</v>
      </c>
      <c r="D14" s="75">
        <v>0</v>
      </c>
      <c r="E14" s="75">
        <v>0</v>
      </c>
      <c r="F14" s="66"/>
    </row>
    <row r="15" spans="1:6">
      <c r="A15" s="71"/>
      <c r="B15" s="76"/>
      <c r="C15" s="75"/>
      <c r="D15" s="75"/>
      <c r="E15" s="75"/>
      <c r="F15" s="66"/>
    </row>
    <row r="16" spans="1:6">
      <c r="A16" s="71"/>
      <c r="B16" s="72" t="s">
        <v>197</v>
      </c>
      <c r="C16" s="77"/>
      <c r="D16" s="73">
        <v>0</v>
      </c>
      <c r="E16" s="73">
        <v>0</v>
      </c>
      <c r="F16" s="86"/>
    </row>
    <row r="17" spans="1:5">
      <c r="A17" s="71"/>
      <c r="B17" s="74" t="s">
        <v>198</v>
      </c>
      <c r="C17" s="77"/>
      <c r="D17" s="75">
        <v>0</v>
      </c>
      <c r="E17" s="75">
        <v>0</v>
      </c>
    </row>
    <row r="18" spans="1:5">
      <c r="A18" s="71"/>
      <c r="B18" s="74" t="s">
        <v>199</v>
      </c>
      <c r="C18" s="77"/>
      <c r="D18" s="75"/>
      <c r="E18" s="75"/>
    </row>
    <row r="19" spans="1:5">
      <c r="A19" s="71"/>
      <c r="B19" s="76"/>
      <c r="C19" s="75"/>
      <c r="D19" s="75"/>
      <c r="E19" s="75"/>
    </row>
    <row r="20" spans="1:5">
      <c r="A20" s="71"/>
      <c r="B20" s="72" t="s">
        <v>200</v>
      </c>
      <c r="C20" s="73">
        <v>-1021844.5900000036</v>
      </c>
      <c r="D20" s="73">
        <v>-9742394.9699999988</v>
      </c>
      <c r="E20" s="73">
        <v>-8303651.5600000024</v>
      </c>
    </row>
    <row r="21" spans="1:5">
      <c r="A21" s="71"/>
      <c r="B21" s="72" t="s">
        <v>201</v>
      </c>
      <c r="C21" s="73">
        <v>-1021844.5900000036</v>
      </c>
      <c r="D21" s="73">
        <v>-9742394.9699999988</v>
      </c>
      <c r="E21" s="73">
        <v>-8303651.5600000024</v>
      </c>
    </row>
    <row r="22" spans="1:5" ht="22.5">
      <c r="A22" s="71"/>
      <c r="B22" s="72" t="s">
        <v>202</v>
      </c>
      <c r="C22" s="73">
        <v>-1021844.5900000036</v>
      </c>
      <c r="D22" s="73">
        <v>-9742394.9699999988</v>
      </c>
      <c r="E22" s="73">
        <v>-8303651.5600000024</v>
      </c>
    </row>
    <row r="23" spans="1:5">
      <c r="A23" s="71"/>
      <c r="B23" s="76"/>
      <c r="C23" s="75"/>
      <c r="D23" s="75"/>
      <c r="E23" s="75"/>
    </row>
    <row r="24" spans="1:5">
      <c r="A24" s="92" t="s">
        <v>203</v>
      </c>
      <c r="B24" s="93"/>
      <c r="C24" s="78" t="s">
        <v>204</v>
      </c>
      <c r="D24" s="78" t="s">
        <v>188</v>
      </c>
      <c r="E24" s="78" t="s">
        <v>205</v>
      </c>
    </row>
    <row r="25" spans="1:5">
      <c r="A25" s="71"/>
      <c r="B25" s="76"/>
      <c r="C25" s="75"/>
      <c r="D25" s="75"/>
      <c r="E25" s="75"/>
    </row>
    <row r="26" spans="1:5">
      <c r="A26" s="71"/>
      <c r="B26" s="72" t="s">
        <v>206</v>
      </c>
      <c r="C26" s="73">
        <v>0</v>
      </c>
      <c r="D26" s="73">
        <v>0</v>
      </c>
      <c r="E26" s="73">
        <v>0</v>
      </c>
    </row>
    <row r="27" spans="1:5">
      <c r="A27" s="71"/>
      <c r="B27" s="74" t="s">
        <v>207</v>
      </c>
      <c r="C27" s="75">
        <v>0</v>
      </c>
      <c r="D27" s="75">
        <v>0</v>
      </c>
      <c r="E27" s="75">
        <v>0</v>
      </c>
    </row>
    <row r="28" spans="1:5">
      <c r="A28" s="71"/>
      <c r="B28" s="74" t="s">
        <v>208</v>
      </c>
      <c r="C28" s="75">
        <v>0</v>
      </c>
      <c r="D28" s="75">
        <v>0</v>
      </c>
      <c r="E28" s="75">
        <v>0</v>
      </c>
    </row>
    <row r="29" spans="1:5">
      <c r="A29" s="71"/>
      <c r="B29" s="76"/>
      <c r="C29" s="75"/>
      <c r="D29" s="75"/>
      <c r="E29" s="75"/>
    </row>
    <row r="30" spans="1:5">
      <c r="A30" s="71"/>
      <c r="B30" s="72" t="s">
        <v>209</v>
      </c>
      <c r="C30" s="73">
        <v>-1021844.5900000036</v>
      </c>
      <c r="D30" s="73">
        <v>-9742394.9699999988</v>
      </c>
      <c r="E30" s="73">
        <v>-8303651.5600000024</v>
      </c>
    </row>
    <row r="31" spans="1:5">
      <c r="A31" s="71"/>
      <c r="B31" s="76"/>
      <c r="C31" s="75"/>
      <c r="D31" s="75"/>
      <c r="E31" s="75"/>
    </row>
    <row r="32" spans="1:5" ht="22.5">
      <c r="A32" s="64" t="s">
        <v>203</v>
      </c>
      <c r="B32" s="64"/>
      <c r="C32" s="79" t="s">
        <v>210</v>
      </c>
      <c r="D32" s="78" t="s">
        <v>188</v>
      </c>
      <c r="E32" s="79" t="s">
        <v>211</v>
      </c>
    </row>
    <row r="33" spans="1:5">
      <c r="A33" s="71"/>
      <c r="B33" s="80"/>
      <c r="C33" s="75"/>
      <c r="D33" s="75"/>
      <c r="E33" s="75"/>
    </row>
    <row r="34" spans="1:5">
      <c r="A34" s="71"/>
      <c r="B34" s="81" t="s">
        <v>212</v>
      </c>
      <c r="C34" s="73">
        <v>0</v>
      </c>
      <c r="D34" s="73">
        <v>0</v>
      </c>
      <c r="E34" s="73">
        <v>0</v>
      </c>
    </row>
    <row r="35" spans="1:5">
      <c r="A35" s="71"/>
      <c r="B35" s="74" t="s">
        <v>213</v>
      </c>
      <c r="C35" s="75"/>
      <c r="D35" s="75"/>
      <c r="E35" s="75"/>
    </row>
    <row r="36" spans="1:5">
      <c r="A36" s="71"/>
      <c r="B36" s="74" t="s">
        <v>214</v>
      </c>
      <c r="C36" s="75"/>
      <c r="D36" s="75"/>
      <c r="E36" s="75"/>
    </row>
    <row r="37" spans="1:5">
      <c r="A37" s="71"/>
      <c r="B37" s="81" t="s">
        <v>215</v>
      </c>
      <c r="C37" s="73">
        <v>0</v>
      </c>
      <c r="D37" s="73">
        <v>0</v>
      </c>
      <c r="E37" s="73">
        <v>0</v>
      </c>
    </row>
    <row r="38" spans="1:5">
      <c r="A38" s="71"/>
      <c r="B38" s="74" t="s">
        <v>216</v>
      </c>
      <c r="C38" s="75">
        <v>0</v>
      </c>
      <c r="D38" s="75">
        <v>0</v>
      </c>
      <c r="E38" s="75">
        <v>0</v>
      </c>
    </row>
    <row r="39" spans="1:5">
      <c r="A39" s="71"/>
      <c r="B39" s="74" t="s">
        <v>217</v>
      </c>
      <c r="C39" s="75">
        <v>0</v>
      </c>
      <c r="D39" s="75">
        <v>0</v>
      </c>
      <c r="E39" s="75">
        <v>0</v>
      </c>
    </row>
    <row r="40" spans="1:5">
      <c r="A40" s="71"/>
      <c r="B40" s="80"/>
      <c r="C40" s="75"/>
      <c r="D40" s="75"/>
      <c r="E40" s="75"/>
    </row>
    <row r="41" spans="1:5">
      <c r="A41" s="71"/>
      <c r="B41" s="81" t="s">
        <v>218</v>
      </c>
      <c r="C41" s="73">
        <v>0</v>
      </c>
      <c r="D41" s="73">
        <v>0</v>
      </c>
      <c r="E41" s="73">
        <v>0</v>
      </c>
    </row>
    <row r="42" spans="1:5">
      <c r="A42" s="71"/>
      <c r="B42" s="81"/>
      <c r="C42" s="73"/>
      <c r="D42" s="73"/>
      <c r="E42" s="73"/>
    </row>
    <row r="43" spans="1:5" ht="22.5">
      <c r="A43" s="64" t="s">
        <v>203</v>
      </c>
      <c r="B43" s="64"/>
      <c r="C43" s="79" t="s">
        <v>210</v>
      </c>
      <c r="D43" s="78" t="s">
        <v>188</v>
      </c>
      <c r="E43" s="79" t="s">
        <v>211</v>
      </c>
    </row>
    <row r="44" spans="1:5">
      <c r="A44" s="71"/>
      <c r="B44" s="80"/>
      <c r="C44" s="75"/>
      <c r="D44" s="75"/>
      <c r="E44" s="75"/>
    </row>
    <row r="45" spans="1:5">
      <c r="A45" s="71"/>
      <c r="B45" s="80" t="s">
        <v>219</v>
      </c>
      <c r="C45" s="75">
        <v>46021159.289999999</v>
      </c>
      <c r="D45" s="75">
        <v>45216277.689999998</v>
      </c>
      <c r="E45" s="75">
        <v>45216277.689999998</v>
      </c>
    </row>
    <row r="46" spans="1:5">
      <c r="A46" s="71"/>
      <c r="B46" s="80" t="s">
        <v>220</v>
      </c>
      <c r="C46" s="75">
        <v>0</v>
      </c>
      <c r="D46" s="75">
        <v>0</v>
      </c>
      <c r="E46" s="75">
        <v>0</v>
      </c>
    </row>
    <row r="47" spans="1:5">
      <c r="A47" s="71"/>
      <c r="B47" s="82" t="s">
        <v>213</v>
      </c>
      <c r="C47" s="75"/>
      <c r="D47" s="75"/>
      <c r="E47" s="75"/>
    </row>
    <row r="48" spans="1:5">
      <c r="A48" s="71"/>
      <c r="B48" s="82" t="s">
        <v>216</v>
      </c>
      <c r="C48" s="75">
        <v>0</v>
      </c>
      <c r="D48" s="75">
        <v>0</v>
      </c>
      <c r="E48" s="75">
        <v>0</v>
      </c>
    </row>
    <row r="49" spans="1:5">
      <c r="A49" s="71"/>
      <c r="B49" s="80"/>
      <c r="C49" s="75"/>
      <c r="D49" s="75"/>
      <c r="E49" s="75"/>
    </row>
    <row r="50" spans="1:5">
      <c r="A50" s="71"/>
      <c r="B50" s="80" t="s">
        <v>195</v>
      </c>
      <c r="C50" s="75">
        <v>47043003.880000003</v>
      </c>
      <c r="D50" s="75">
        <v>54958672.659999996</v>
      </c>
      <c r="E50" s="75">
        <v>53519929.25</v>
      </c>
    </row>
    <row r="51" spans="1:5">
      <c r="A51" s="71"/>
      <c r="B51" s="80"/>
      <c r="C51" s="75"/>
      <c r="D51" s="75"/>
      <c r="E51" s="75"/>
    </row>
    <row r="52" spans="1:5">
      <c r="A52" s="71"/>
      <c r="B52" s="80" t="s">
        <v>198</v>
      </c>
      <c r="C52" s="77"/>
      <c r="D52" s="75">
        <v>0</v>
      </c>
      <c r="E52" s="75">
        <v>0</v>
      </c>
    </row>
    <row r="53" spans="1:5">
      <c r="A53" s="71"/>
      <c r="B53" s="80"/>
      <c r="C53" s="75"/>
      <c r="D53" s="75"/>
      <c r="E53" s="75"/>
    </row>
    <row r="54" spans="1:5">
      <c r="A54" s="71"/>
      <c r="B54" s="81" t="s">
        <v>221</v>
      </c>
      <c r="C54" s="73">
        <v>-1021844.5900000036</v>
      </c>
      <c r="D54" s="73">
        <v>-9742394.9699999988</v>
      </c>
      <c r="E54" s="73">
        <v>-8303651.5600000024</v>
      </c>
    </row>
    <row r="55" spans="1:5" ht="101.25">
      <c r="A55" s="71"/>
      <c r="B55" s="72" t="s">
        <v>222</v>
      </c>
      <c r="C55" s="73">
        <v>-1021844.5900000036</v>
      </c>
      <c r="D55" s="73">
        <v>-9742394.9699999988</v>
      </c>
      <c r="E55" s="73">
        <v>-8303651.5600000024</v>
      </c>
    </row>
    <row r="56" spans="1:5">
      <c r="A56" s="71"/>
      <c r="B56" s="80"/>
      <c r="C56" s="75"/>
      <c r="D56" s="75"/>
      <c r="E56" s="75"/>
    </row>
    <row r="57" spans="1:5" ht="22.5">
      <c r="A57" s="64" t="s">
        <v>203</v>
      </c>
      <c r="B57" s="64"/>
      <c r="C57" s="79" t="s">
        <v>210</v>
      </c>
      <c r="D57" s="78" t="s">
        <v>188</v>
      </c>
      <c r="E57" s="79" t="s">
        <v>211</v>
      </c>
    </row>
    <row r="58" spans="1:5">
      <c r="A58" s="71"/>
      <c r="B58" s="80"/>
      <c r="C58" s="75"/>
      <c r="D58" s="75"/>
      <c r="E58" s="75"/>
    </row>
    <row r="59" spans="1:5">
      <c r="A59" s="71"/>
      <c r="B59" s="80" t="s">
        <v>192</v>
      </c>
      <c r="C59" s="75">
        <v>0</v>
      </c>
      <c r="D59" s="75">
        <v>0</v>
      </c>
      <c r="E59" s="75">
        <v>0</v>
      </c>
    </row>
    <row r="60" spans="1:5">
      <c r="A60" s="71"/>
      <c r="B60" s="80" t="s">
        <v>223</v>
      </c>
      <c r="C60" s="75">
        <v>0</v>
      </c>
      <c r="D60" s="75">
        <v>0</v>
      </c>
      <c r="E60" s="75">
        <v>0</v>
      </c>
    </row>
    <row r="61" spans="1:5">
      <c r="A61" s="71"/>
      <c r="B61" s="82" t="s">
        <v>214</v>
      </c>
      <c r="C61" s="75"/>
      <c r="D61" s="75"/>
      <c r="E61" s="75"/>
    </row>
    <row r="62" spans="1:5">
      <c r="A62" s="71"/>
      <c r="B62" s="82" t="s">
        <v>217</v>
      </c>
      <c r="C62" s="75">
        <v>0</v>
      </c>
      <c r="D62" s="75">
        <v>0</v>
      </c>
      <c r="E62" s="75">
        <v>0</v>
      </c>
    </row>
    <row r="63" spans="1:5">
      <c r="A63" s="71"/>
      <c r="B63" s="80"/>
      <c r="C63" s="75"/>
      <c r="D63" s="75"/>
      <c r="E63" s="75"/>
    </row>
    <row r="64" spans="1:5">
      <c r="A64" s="71"/>
      <c r="B64" s="80" t="s">
        <v>224</v>
      </c>
      <c r="C64" s="75">
        <v>0</v>
      </c>
      <c r="D64" s="75">
        <v>0</v>
      </c>
      <c r="E64" s="75">
        <v>0</v>
      </c>
    </row>
    <row r="65" spans="1:5">
      <c r="A65" s="71"/>
      <c r="B65" s="80"/>
      <c r="C65" s="75"/>
      <c r="D65" s="75"/>
      <c r="E65" s="75"/>
    </row>
    <row r="66" spans="1:5">
      <c r="A66" s="71"/>
      <c r="B66" s="80" t="s">
        <v>199</v>
      </c>
      <c r="C66" s="77"/>
      <c r="D66" s="75"/>
      <c r="E66" s="75"/>
    </row>
    <row r="67" spans="1:5">
      <c r="A67" s="71"/>
      <c r="B67" s="80"/>
      <c r="C67" s="75"/>
      <c r="D67" s="75"/>
      <c r="E67" s="75"/>
    </row>
    <row r="68" spans="1:5">
      <c r="A68" s="71"/>
      <c r="B68" s="81" t="s">
        <v>225</v>
      </c>
      <c r="C68" s="73">
        <v>0</v>
      </c>
      <c r="D68" s="73">
        <v>0</v>
      </c>
      <c r="E68" s="73">
        <v>0</v>
      </c>
    </row>
    <row r="69" spans="1:5">
      <c r="A69" s="71"/>
      <c r="B69" s="81" t="s">
        <v>226</v>
      </c>
      <c r="C69" s="73">
        <v>0</v>
      </c>
      <c r="D69" s="73">
        <v>0</v>
      </c>
      <c r="E69" s="73">
        <v>0</v>
      </c>
    </row>
    <row r="70" spans="1:5">
      <c r="A70" s="83"/>
      <c r="B70" s="84"/>
      <c r="C70" s="85"/>
      <c r="D70" s="85"/>
      <c r="E70" s="85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opLeftCell="A46" workbookViewId="0">
      <selection activeCell="A81" sqref="A81"/>
    </sheetView>
  </sheetViews>
  <sheetFormatPr baseColWidth="10" defaultRowHeight="12.75"/>
  <cols>
    <col min="1" max="1" width="87.1640625" bestFit="1" customWidth="1"/>
    <col min="2" max="6" width="12.6640625" bestFit="1" customWidth="1"/>
    <col min="7" max="7" width="13.33203125" bestFit="1" customWidth="1"/>
  </cols>
  <sheetData>
    <row r="1" spans="1:7" ht="45.75" customHeight="1">
      <c r="A1" s="96" t="s">
        <v>227</v>
      </c>
      <c r="B1" s="96"/>
      <c r="C1" s="96"/>
      <c r="D1" s="96"/>
      <c r="E1" s="96"/>
      <c r="F1" s="96"/>
      <c r="G1" s="114"/>
    </row>
    <row r="2" spans="1:7">
      <c r="A2" s="101"/>
      <c r="B2" s="64" t="s">
        <v>228</v>
      </c>
      <c r="C2" s="64"/>
      <c r="D2" s="64"/>
      <c r="E2" s="64"/>
      <c r="F2" s="64"/>
      <c r="G2" s="99"/>
    </row>
    <row r="3" spans="1:7" ht="45" customHeight="1">
      <c r="A3" s="102" t="s">
        <v>0</v>
      </c>
      <c r="B3" s="102" t="s">
        <v>229</v>
      </c>
      <c r="C3" s="110" t="s">
        <v>230</v>
      </c>
      <c r="D3" s="102" t="s">
        <v>231</v>
      </c>
      <c r="E3" s="102" t="s">
        <v>188</v>
      </c>
      <c r="F3" s="102" t="s">
        <v>232</v>
      </c>
      <c r="G3" s="102" t="s">
        <v>233</v>
      </c>
    </row>
    <row r="4" spans="1:7">
      <c r="A4" s="111"/>
      <c r="B4" s="104"/>
      <c r="C4" s="104"/>
      <c r="D4" s="104"/>
      <c r="E4" s="104"/>
      <c r="F4" s="104"/>
      <c r="G4" s="104"/>
    </row>
    <row r="5" spans="1:7">
      <c r="A5" s="112" t="s">
        <v>234</v>
      </c>
      <c r="B5" s="105"/>
      <c r="C5" s="105"/>
      <c r="D5" s="105"/>
      <c r="E5" s="105"/>
      <c r="F5" s="105"/>
      <c r="G5" s="105"/>
    </row>
    <row r="6" spans="1:7">
      <c r="A6" s="32" t="s">
        <v>235</v>
      </c>
      <c r="B6" s="105">
        <v>0</v>
      </c>
      <c r="C6" s="105">
        <v>0</v>
      </c>
      <c r="D6" s="105">
        <v>0</v>
      </c>
      <c r="E6" s="105">
        <v>0</v>
      </c>
      <c r="F6" s="105">
        <v>0</v>
      </c>
      <c r="G6" s="105">
        <v>0</v>
      </c>
    </row>
    <row r="7" spans="1:7">
      <c r="A7" s="32" t="s">
        <v>236</v>
      </c>
      <c r="B7" s="105">
        <v>0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</row>
    <row r="8" spans="1:7">
      <c r="A8" s="32" t="s">
        <v>237</v>
      </c>
      <c r="B8" s="105">
        <v>0</v>
      </c>
      <c r="C8" s="105">
        <v>0</v>
      </c>
      <c r="D8" s="105">
        <v>0</v>
      </c>
      <c r="E8" s="105">
        <v>0</v>
      </c>
      <c r="F8" s="105">
        <v>0</v>
      </c>
      <c r="G8" s="105">
        <v>0</v>
      </c>
    </row>
    <row r="9" spans="1:7">
      <c r="A9" s="32" t="s">
        <v>238</v>
      </c>
      <c r="B9" s="105">
        <v>46017709.219999999</v>
      </c>
      <c r="C9" s="105">
        <v>0</v>
      </c>
      <c r="D9" s="105">
        <v>46017709.219999999</v>
      </c>
      <c r="E9" s="105">
        <v>45213598.329999998</v>
      </c>
      <c r="F9" s="105">
        <v>45213598.329999998</v>
      </c>
      <c r="G9" s="105">
        <v>-804110.8900000006</v>
      </c>
    </row>
    <row r="10" spans="1:7">
      <c r="A10" s="32" t="s">
        <v>239</v>
      </c>
      <c r="B10" s="105">
        <v>3450.07</v>
      </c>
      <c r="C10" s="105">
        <v>0</v>
      </c>
      <c r="D10" s="105">
        <v>3450.07</v>
      </c>
      <c r="E10" s="105">
        <v>2679.36</v>
      </c>
      <c r="F10" s="105">
        <v>2679.36</v>
      </c>
      <c r="G10" s="105">
        <v>-770.71</v>
      </c>
    </row>
    <row r="11" spans="1:7">
      <c r="A11" s="32" t="s">
        <v>240</v>
      </c>
      <c r="B11" s="105">
        <v>0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</row>
    <row r="12" spans="1:7">
      <c r="A12" s="32" t="s">
        <v>241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</row>
    <row r="13" spans="1:7">
      <c r="A13" s="32" t="s">
        <v>242</v>
      </c>
      <c r="B13" s="105">
        <v>0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</row>
    <row r="14" spans="1:7">
      <c r="A14" s="32" t="s">
        <v>243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</row>
    <row r="15" spans="1:7">
      <c r="A15" s="32" t="s">
        <v>244</v>
      </c>
      <c r="B15" s="105"/>
      <c r="C15" s="105"/>
      <c r="D15" s="105">
        <v>0</v>
      </c>
      <c r="E15" s="105"/>
      <c r="F15" s="105"/>
      <c r="G15" s="105">
        <v>0</v>
      </c>
    </row>
    <row r="16" spans="1:7">
      <c r="A16" s="32" t="s">
        <v>245</v>
      </c>
      <c r="B16" s="105"/>
      <c r="C16" s="105"/>
      <c r="D16" s="105">
        <v>0</v>
      </c>
      <c r="E16" s="105"/>
      <c r="F16" s="105"/>
      <c r="G16" s="105">
        <v>0</v>
      </c>
    </row>
    <row r="17" spans="1:7">
      <c r="A17" s="32" t="s">
        <v>246</v>
      </c>
      <c r="B17" s="105"/>
      <c r="C17" s="105"/>
      <c r="D17" s="105">
        <v>0</v>
      </c>
      <c r="E17" s="105"/>
      <c r="F17" s="105"/>
      <c r="G17" s="105">
        <v>0</v>
      </c>
    </row>
    <row r="18" spans="1:7">
      <c r="A18" s="32" t="s">
        <v>247</v>
      </c>
      <c r="B18" s="105"/>
      <c r="C18" s="105"/>
      <c r="D18" s="105">
        <v>0</v>
      </c>
      <c r="E18" s="105"/>
      <c r="F18" s="105"/>
      <c r="G18" s="105">
        <v>0</v>
      </c>
    </row>
    <row r="19" spans="1:7">
      <c r="A19" s="32" t="s">
        <v>248</v>
      </c>
      <c r="B19" s="105"/>
      <c r="C19" s="105"/>
      <c r="D19" s="105">
        <v>0</v>
      </c>
      <c r="E19" s="105"/>
      <c r="F19" s="105"/>
      <c r="G19" s="105">
        <v>0</v>
      </c>
    </row>
    <row r="20" spans="1:7">
      <c r="A20" s="32" t="s">
        <v>249</v>
      </c>
      <c r="B20" s="105"/>
      <c r="C20" s="105"/>
      <c r="D20" s="105">
        <v>0</v>
      </c>
      <c r="E20" s="105"/>
      <c r="F20" s="105"/>
      <c r="G20" s="105">
        <v>0</v>
      </c>
    </row>
    <row r="21" spans="1:7">
      <c r="A21" s="32" t="s">
        <v>250</v>
      </c>
      <c r="B21" s="105"/>
      <c r="C21" s="105"/>
      <c r="D21" s="105">
        <v>0</v>
      </c>
      <c r="E21" s="105"/>
      <c r="F21" s="105"/>
      <c r="G21" s="105">
        <v>0</v>
      </c>
    </row>
    <row r="22" spans="1:7">
      <c r="A22" s="32" t="s">
        <v>251</v>
      </c>
      <c r="B22" s="105"/>
      <c r="C22" s="105"/>
      <c r="D22" s="105">
        <v>0</v>
      </c>
      <c r="E22" s="105"/>
      <c r="F22" s="105"/>
      <c r="G22" s="105">
        <v>0</v>
      </c>
    </row>
    <row r="23" spans="1:7">
      <c r="A23" s="32" t="s">
        <v>252</v>
      </c>
      <c r="B23" s="105"/>
      <c r="C23" s="105"/>
      <c r="D23" s="105">
        <v>0</v>
      </c>
      <c r="E23" s="105"/>
      <c r="F23" s="105"/>
      <c r="G23" s="105">
        <v>0</v>
      </c>
    </row>
    <row r="24" spans="1:7">
      <c r="A24" s="32" t="s">
        <v>253</v>
      </c>
      <c r="B24" s="105"/>
      <c r="C24" s="105"/>
      <c r="D24" s="105">
        <v>0</v>
      </c>
      <c r="E24" s="105"/>
      <c r="F24" s="105"/>
      <c r="G24" s="105">
        <v>0</v>
      </c>
    </row>
    <row r="25" spans="1:7">
      <c r="A25" s="32" t="s">
        <v>254</v>
      </c>
      <c r="B25" s="105">
        <v>0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</row>
    <row r="26" spans="1:7">
      <c r="A26" s="32" t="s">
        <v>255</v>
      </c>
      <c r="B26" s="105"/>
      <c r="C26" s="105"/>
      <c r="D26" s="105">
        <v>0</v>
      </c>
      <c r="E26" s="105"/>
      <c r="F26" s="105"/>
      <c r="G26" s="105">
        <v>0</v>
      </c>
    </row>
    <row r="27" spans="1:7">
      <c r="A27" s="32" t="s">
        <v>256</v>
      </c>
      <c r="B27" s="105"/>
      <c r="C27" s="105"/>
      <c r="D27" s="105">
        <v>0</v>
      </c>
      <c r="E27" s="105"/>
      <c r="F27" s="105"/>
      <c r="G27" s="105">
        <v>0</v>
      </c>
    </row>
    <row r="28" spans="1:7">
      <c r="A28" s="32" t="s">
        <v>257</v>
      </c>
      <c r="B28" s="105"/>
      <c r="C28" s="105"/>
      <c r="D28" s="105">
        <v>0</v>
      </c>
      <c r="E28" s="105"/>
      <c r="F28" s="105"/>
      <c r="G28" s="105">
        <v>0</v>
      </c>
    </row>
    <row r="29" spans="1:7">
      <c r="A29" s="32" t="s">
        <v>258</v>
      </c>
      <c r="B29" s="105"/>
      <c r="C29" s="105"/>
      <c r="D29" s="105">
        <v>0</v>
      </c>
      <c r="E29" s="105"/>
      <c r="F29" s="105"/>
      <c r="G29" s="105">
        <v>0</v>
      </c>
    </row>
    <row r="30" spans="1:7">
      <c r="A30" s="32" t="s">
        <v>259</v>
      </c>
      <c r="B30" s="105"/>
      <c r="C30" s="105"/>
      <c r="D30" s="105">
        <v>0</v>
      </c>
      <c r="E30" s="105"/>
      <c r="F30" s="105"/>
      <c r="G30" s="105">
        <v>0</v>
      </c>
    </row>
    <row r="31" spans="1:7">
      <c r="A31" s="32" t="s">
        <v>260</v>
      </c>
      <c r="B31" s="105">
        <v>0</v>
      </c>
      <c r="C31" s="105">
        <v>0</v>
      </c>
      <c r="D31" s="105">
        <v>0</v>
      </c>
      <c r="E31" s="105">
        <v>0</v>
      </c>
      <c r="F31" s="105">
        <v>0</v>
      </c>
      <c r="G31" s="105">
        <v>0</v>
      </c>
    </row>
    <row r="32" spans="1:7">
      <c r="A32" s="32" t="s">
        <v>261</v>
      </c>
      <c r="B32" s="105">
        <v>1021844.59</v>
      </c>
      <c r="C32" s="105">
        <v>0</v>
      </c>
      <c r="D32" s="105">
        <v>1021844.59</v>
      </c>
      <c r="E32" s="105">
        <v>1102754.81</v>
      </c>
      <c r="F32" s="105">
        <v>1102754.81</v>
      </c>
      <c r="G32" s="105">
        <v>80910.220000000088</v>
      </c>
    </row>
    <row r="33" spans="1:7">
      <c r="A33" s="32" t="s">
        <v>262</v>
      </c>
      <c r="B33" s="105">
        <v>1021844.59</v>
      </c>
      <c r="C33" s="105">
        <v>0</v>
      </c>
      <c r="D33" s="105">
        <v>1021844.59</v>
      </c>
      <c r="E33" s="105">
        <v>1102754.81</v>
      </c>
      <c r="F33" s="105">
        <v>1102754.81</v>
      </c>
      <c r="G33" s="105">
        <v>80910.220000000088</v>
      </c>
    </row>
    <row r="34" spans="1:7">
      <c r="A34" s="32" t="s">
        <v>263</v>
      </c>
      <c r="B34" s="105">
        <v>0</v>
      </c>
      <c r="C34" s="105">
        <v>0</v>
      </c>
      <c r="D34" s="105">
        <v>0</v>
      </c>
      <c r="E34" s="105">
        <v>0</v>
      </c>
      <c r="F34" s="105">
        <v>0</v>
      </c>
      <c r="G34" s="105">
        <v>0</v>
      </c>
    </row>
    <row r="35" spans="1:7">
      <c r="A35" s="32" t="s">
        <v>264</v>
      </c>
      <c r="B35" s="105"/>
      <c r="C35" s="105"/>
      <c r="D35" s="105">
        <v>0</v>
      </c>
      <c r="E35" s="105"/>
      <c r="F35" s="105"/>
      <c r="G35" s="105">
        <v>0</v>
      </c>
    </row>
    <row r="36" spans="1:7">
      <c r="A36" s="32" t="s">
        <v>265</v>
      </c>
      <c r="B36" s="105"/>
      <c r="C36" s="105"/>
      <c r="D36" s="105">
        <v>0</v>
      </c>
      <c r="E36" s="105"/>
      <c r="F36" s="105"/>
      <c r="G36" s="105">
        <v>0</v>
      </c>
    </row>
    <row r="37" spans="1:7">
      <c r="A37" s="112" t="s">
        <v>266</v>
      </c>
      <c r="B37" s="109">
        <v>47043003.880000003</v>
      </c>
      <c r="C37" s="109">
        <v>0</v>
      </c>
      <c r="D37" s="109">
        <v>47043003.880000003</v>
      </c>
      <c r="E37" s="109">
        <v>46319032.5</v>
      </c>
      <c r="F37" s="109">
        <v>46319032.5</v>
      </c>
      <c r="G37" s="109">
        <v>-723971.38000000047</v>
      </c>
    </row>
    <row r="38" spans="1:7">
      <c r="A38" s="112" t="s">
        <v>267</v>
      </c>
      <c r="B38" s="107"/>
      <c r="C38" s="107"/>
      <c r="D38" s="107"/>
      <c r="E38" s="107"/>
      <c r="F38" s="107"/>
      <c r="G38" s="106">
        <v>0</v>
      </c>
    </row>
    <row r="39" spans="1:7">
      <c r="A39" s="32"/>
      <c r="B39" s="105"/>
      <c r="C39" s="105"/>
      <c r="D39" s="105"/>
      <c r="E39" s="105"/>
      <c r="F39" s="105"/>
      <c r="G39" s="105"/>
    </row>
    <row r="40" spans="1:7">
      <c r="A40" s="112" t="s">
        <v>268</v>
      </c>
      <c r="B40" s="105"/>
      <c r="C40" s="105"/>
      <c r="D40" s="105"/>
      <c r="E40" s="105"/>
      <c r="F40" s="105"/>
      <c r="G40" s="105"/>
    </row>
    <row r="41" spans="1:7">
      <c r="A41" s="32" t="s">
        <v>269</v>
      </c>
      <c r="B41" s="105">
        <v>0</v>
      </c>
      <c r="C41" s="105">
        <v>0</v>
      </c>
      <c r="D41" s="105">
        <v>0</v>
      </c>
      <c r="E41" s="105">
        <v>0</v>
      </c>
      <c r="F41" s="105">
        <v>0</v>
      </c>
      <c r="G41" s="105">
        <v>0</v>
      </c>
    </row>
    <row r="42" spans="1:7">
      <c r="A42" s="32" t="s">
        <v>270</v>
      </c>
      <c r="B42" s="105"/>
      <c r="C42" s="105"/>
      <c r="D42" s="105">
        <v>0</v>
      </c>
      <c r="E42" s="105"/>
      <c r="F42" s="105"/>
      <c r="G42" s="105">
        <v>0</v>
      </c>
    </row>
    <row r="43" spans="1:7">
      <c r="A43" s="32" t="s">
        <v>271</v>
      </c>
      <c r="B43" s="105"/>
      <c r="C43" s="105"/>
      <c r="D43" s="105">
        <v>0</v>
      </c>
      <c r="E43" s="105"/>
      <c r="F43" s="105"/>
      <c r="G43" s="105">
        <v>0</v>
      </c>
    </row>
    <row r="44" spans="1:7">
      <c r="A44" s="32" t="s">
        <v>272</v>
      </c>
      <c r="B44" s="105">
        <v>0</v>
      </c>
      <c r="C44" s="105">
        <v>0</v>
      </c>
      <c r="D44" s="105">
        <v>0</v>
      </c>
      <c r="E44" s="105">
        <v>0</v>
      </c>
      <c r="F44" s="105">
        <v>0</v>
      </c>
      <c r="G44" s="105">
        <v>0</v>
      </c>
    </row>
    <row r="45" spans="1:7" ht="135" customHeight="1">
      <c r="A45" s="113" t="s">
        <v>273</v>
      </c>
      <c r="B45" s="105">
        <v>0</v>
      </c>
      <c r="C45" s="105">
        <v>0</v>
      </c>
      <c r="D45" s="105">
        <v>0</v>
      </c>
      <c r="E45" s="105">
        <v>0</v>
      </c>
      <c r="F45" s="105">
        <v>0</v>
      </c>
      <c r="G45" s="105">
        <v>0</v>
      </c>
    </row>
    <row r="46" spans="1:7">
      <c r="A46" s="32" t="s">
        <v>274</v>
      </c>
      <c r="B46" s="105"/>
      <c r="C46" s="105"/>
      <c r="D46" s="105">
        <v>0</v>
      </c>
      <c r="E46" s="105"/>
      <c r="F46" s="105"/>
      <c r="G46" s="105">
        <v>0</v>
      </c>
    </row>
    <row r="47" spans="1:7">
      <c r="A47" s="32" t="s">
        <v>275</v>
      </c>
      <c r="B47" s="105"/>
      <c r="C47" s="105"/>
      <c r="D47" s="105">
        <v>0</v>
      </c>
      <c r="E47" s="105"/>
      <c r="F47" s="105"/>
      <c r="G47" s="105">
        <v>0</v>
      </c>
    </row>
    <row r="48" spans="1:7">
      <c r="A48" s="32" t="s">
        <v>276</v>
      </c>
      <c r="B48" s="105"/>
      <c r="C48" s="105"/>
      <c r="D48" s="105">
        <v>0</v>
      </c>
      <c r="E48" s="105"/>
      <c r="F48" s="105"/>
      <c r="G48" s="105">
        <v>0</v>
      </c>
    </row>
    <row r="49" spans="1:7">
      <c r="A49" s="32" t="s">
        <v>277</v>
      </c>
      <c r="B49" s="105"/>
      <c r="C49" s="105"/>
      <c r="D49" s="105">
        <v>0</v>
      </c>
      <c r="E49" s="105"/>
      <c r="F49" s="105"/>
      <c r="G49" s="105">
        <v>0</v>
      </c>
    </row>
    <row r="50" spans="1:7">
      <c r="A50" s="32" t="s">
        <v>278</v>
      </c>
      <c r="B50" s="105">
        <v>0</v>
      </c>
      <c r="C50" s="105">
        <v>1250000</v>
      </c>
      <c r="D50" s="105">
        <v>1250000</v>
      </c>
      <c r="E50" s="105">
        <v>0</v>
      </c>
      <c r="F50" s="105">
        <v>0</v>
      </c>
      <c r="G50" s="105">
        <v>0</v>
      </c>
    </row>
    <row r="51" spans="1:7">
      <c r="A51" s="32" t="s">
        <v>279</v>
      </c>
      <c r="B51" s="105"/>
      <c r="C51" s="105"/>
      <c r="D51" s="105">
        <v>0</v>
      </c>
      <c r="E51" s="105"/>
      <c r="F51" s="105"/>
      <c r="G51" s="105">
        <v>0</v>
      </c>
    </row>
    <row r="52" spans="1:7">
      <c r="A52" s="32" t="s">
        <v>280</v>
      </c>
      <c r="B52" s="105"/>
      <c r="C52" s="105"/>
      <c r="D52" s="105">
        <v>0</v>
      </c>
      <c r="E52" s="105"/>
      <c r="F52" s="105"/>
      <c r="G52" s="105">
        <v>0</v>
      </c>
    </row>
    <row r="53" spans="1:7">
      <c r="A53" s="32" t="s">
        <v>281</v>
      </c>
      <c r="B53" s="105"/>
      <c r="C53" s="105"/>
      <c r="D53" s="105">
        <v>0</v>
      </c>
      <c r="E53" s="105"/>
      <c r="F53" s="105"/>
      <c r="G53" s="105">
        <v>0</v>
      </c>
    </row>
    <row r="54" spans="1:7">
      <c r="A54" s="32" t="s">
        <v>282</v>
      </c>
      <c r="B54" s="105">
        <v>0</v>
      </c>
      <c r="C54" s="105">
        <v>1250000</v>
      </c>
      <c r="D54" s="105">
        <v>1250000</v>
      </c>
      <c r="E54" s="105">
        <v>0</v>
      </c>
      <c r="F54" s="105">
        <v>0</v>
      </c>
      <c r="G54" s="105">
        <v>0</v>
      </c>
    </row>
    <row r="55" spans="1:7">
      <c r="A55" s="32" t="s">
        <v>283</v>
      </c>
      <c r="B55" s="105">
        <v>0</v>
      </c>
      <c r="C55" s="105">
        <v>0</v>
      </c>
      <c r="D55" s="105">
        <v>0</v>
      </c>
      <c r="E55" s="105">
        <v>0</v>
      </c>
      <c r="F55" s="105">
        <v>0</v>
      </c>
      <c r="G55" s="105">
        <v>0</v>
      </c>
    </row>
    <row r="56" spans="1:7">
      <c r="A56" s="32" t="s">
        <v>284</v>
      </c>
      <c r="B56" s="105"/>
      <c r="C56" s="105"/>
      <c r="D56" s="105">
        <v>0</v>
      </c>
      <c r="E56" s="105"/>
      <c r="F56" s="105"/>
      <c r="G56" s="105">
        <v>0</v>
      </c>
    </row>
    <row r="57" spans="1:7">
      <c r="A57" s="32" t="s">
        <v>285</v>
      </c>
      <c r="B57" s="105"/>
      <c r="C57" s="105"/>
      <c r="D57" s="105">
        <v>0</v>
      </c>
      <c r="E57" s="105"/>
      <c r="F57" s="105"/>
      <c r="G57" s="105">
        <v>0</v>
      </c>
    </row>
    <row r="58" spans="1:7">
      <c r="A58" s="32" t="s">
        <v>286</v>
      </c>
      <c r="B58" s="105"/>
      <c r="C58" s="105"/>
      <c r="D58" s="105">
        <v>0</v>
      </c>
      <c r="E58" s="105"/>
      <c r="F58" s="105"/>
      <c r="G58" s="105">
        <v>0</v>
      </c>
    </row>
    <row r="59" spans="1:7">
      <c r="A59" s="32" t="s">
        <v>287</v>
      </c>
      <c r="B59" s="105"/>
      <c r="C59" s="105"/>
      <c r="D59" s="105">
        <v>0</v>
      </c>
      <c r="E59" s="105"/>
      <c r="F59" s="105"/>
      <c r="G59" s="105">
        <v>0</v>
      </c>
    </row>
    <row r="60" spans="1:7">
      <c r="A60" s="112" t="s">
        <v>288</v>
      </c>
      <c r="B60" s="109">
        <v>0</v>
      </c>
      <c r="C60" s="109">
        <v>1250000</v>
      </c>
      <c r="D60" s="109">
        <v>1250000</v>
      </c>
      <c r="E60" s="109">
        <v>0</v>
      </c>
      <c r="F60" s="109">
        <v>0</v>
      </c>
      <c r="G60" s="109">
        <v>0</v>
      </c>
    </row>
    <row r="61" spans="1:7">
      <c r="A61" s="32"/>
      <c r="B61" s="105"/>
      <c r="C61" s="105"/>
      <c r="D61" s="105"/>
      <c r="E61" s="105"/>
      <c r="F61" s="105"/>
      <c r="G61" s="105"/>
    </row>
    <row r="62" spans="1:7">
      <c r="A62" s="112" t="s">
        <v>289</v>
      </c>
      <c r="B62" s="109">
        <v>0</v>
      </c>
      <c r="C62" s="109">
        <v>9715709.9499999993</v>
      </c>
      <c r="D62" s="109">
        <v>9715709.9499999993</v>
      </c>
      <c r="E62" s="109">
        <v>19130700.91</v>
      </c>
      <c r="F62" s="109">
        <v>19130700.91</v>
      </c>
      <c r="G62" s="109">
        <v>19130700.91</v>
      </c>
    </row>
    <row r="63" spans="1:7">
      <c r="A63" s="32" t="s">
        <v>290</v>
      </c>
      <c r="B63" s="105">
        <v>0</v>
      </c>
      <c r="C63" s="105">
        <v>9715709.9499999993</v>
      </c>
      <c r="D63" s="105">
        <v>9715709.9499999993</v>
      </c>
      <c r="E63" s="105">
        <v>19130700.91</v>
      </c>
      <c r="F63" s="105">
        <v>19130700.91</v>
      </c>
      <c r="G63" s="105">
        <v>19130700.91</v>
      </c>
    </row>
    <row r="64" spans="1:7">
      <c r="A64" s="32"/>
      <c r="B64" s="105"/>
      <c r="C64" s="105"/>
      <c r="D64" s="105"/>
      <c r="E64" s="105"/>
      <c r="F64" s="105"/>
      <c r="G64" s="105"/>
    </row>
    <row r="65" spans="1:7">
      <c r="A65" s="112" t="s">
        <v>291</v>
      </c>
      <c r="B65" s="109">
        <v>47043003.880000003</v>
      </c>
      <c r="C65" s="109">
        <v>10965709.949999999</v>
      </c>
      <c r="D65" s="109">
        <v>58008713.829999998</v>
      </c>
      <c r="E65" s="109">
        <v>65449733.409999996</v>
      </c>
      <c r="F65" s="109">
        <v>65449733.409999996</v>
      </c>
      <c r="G65" s="109">
        <v>18406729.530000001</v>
      </c>
    </row>
    <row r="66" spans="1:7">
      <c r="A66" s="32"/>
      <c r="B66" s="105"/>
      <c r="C66" s="105"/>
      <c r="D66" s="105"/>
      <c r="E66" s="105"/>
      <c r="F66" s="105"/>
      <c r="G66" s="105"/>
    </row>
    <row r="67" spans="1:7">
      <c r="A67" s="112" t="s">
        <v>292</v>
      </c>
      <c r="B67" s="105"/>
      <c r="C67" s="105"/>
      <c r="D67" s="105"/>
      <c r="E67" s="105"/>
      <c r="F67" s="105"/>
      <c r="G67" s="105"/>
    </row>
    <row r="68" spans="1:7">
      <c r="A68" s="32" t="s">
        <v>293</v>
      </c>
      <c r="B68" s="105">
        <v>0</v>
      </c>
      <c r="C68" s="105">
        <v>9715709.9499999993</v>
      </c>
      <c r="D68" s="105">
        <v>9715709.9499999993</v>
      </c>
      <c r="E68" s="105">
        <v>19130700.91</v>
      </c>
      <c r="F68" s="105">
        <v>19130700.91</v>
      </c>
      <c r="G68" s="105">
        <v>19130700.91</v>
      </c>
    </row>
    <row r="69" spans="1:7">
      <c r="A69" s="32" t="s">
        <v>294</v>
      </c>
      <c r="B69" s="105">
        <v>0</v>
      </c>
      <c r="C69" s="105">
        <v>0</v>
      </c>
      <c r="D69" s="105">
        <v>0</v>
      </c>
      <c r="E69" s="105">
        <v>0</v>
      </c>
      <c r="F69" s="105">
        <v>0</v>
      </c>
      <c r="G69" s="105">
        <v>0</v>
      </c>
    </row>
    <row r="70" spans="1:7">
      <c r="A70" s="112" t="s">
        <v>295</v>
      </c>
      <c r="B70" s="106">
        <v>0</v>
      </c>
      <c r="C70" s="106">
        <v>9715709.9499999993</v>
      </c>
      <c r="D70" s="106">
        <v>9715709.9499999993</v>
      </c>
      <c r="E70" s="106">
        <v>19130700.91</v>
      </c>
      <c r="F70" s="106">
        <v>19130700.91</v>
      </c>
      <c r="G70" s="106">
        <v>19130700.91</v>
      </c>
    </row>
    <row r="71" spans="1:7">
      <c r="A71" s="35"/>
      <c r="B71" s="108"/>
      <c r="C71" s="108"/>
      <c r="D71" s="108"/>
      <c r="E71" s="108"/>
      <c r="F71" s="108"/>
      <c r="G71" s="108"/>
    </row>
    <row r="72" spans="1:7">
      <c r="A72" s="103"/>
      <c r="B72" s="103"/>
      <c r="C72" s="103"/>
      <c r="D72" s="103"/>
      <c r="E72" s="103"/>
      <c r="F72" s="103"/>
      <c r="G72" s="103"/>
    </row>
  </sheetData>
  <mergeCells count="2">
    <mergeCell ref="A1:G1"/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topLeftCell="A19" workbookViewId="0">
      <selection activeCell="J46" sqref="J46"/>
    </sheetView>
  </sheetViews>
  <sheetFormatPr baseColWidth="10" defaultRowHeight="12.75"/>
  <cols>
    <col min="2" max="2" width="68.83203125" bestFit="1" customWidth="1"/>
    <col min="3" max="3" width="13.1640625" bestFit="1" customWidth="1"/>
    <col min="4" max="4" width="11.6640625" bestFit="1" customWidth="1"/>
    <col min="5" max="7" width="12.6640625" bestFit="1" customWidth="1"/>
    <col min="8" max="8" width="15.5" bestFit="1" customWidth="1"/>
  </cols>
  <sheetData>
    <row r="1" spans="1:8" ht="56.25" customHeight="1">
      <c r="A1" s="115" t="s">
        <v>296</v>
      </c>
      <c r="B1" s="137"/>
      <c r="C1" s="137"/>
      <c r="D1" s="137"/>
      <c r="E1" s="137"/>
      <c r="F1" s="137"/>
      <c r="G1" s="137"/>
      <c r="H1" s="138"/>
    </row>
    <row r="2" spans="1:8">
      <c r="A2" s="115"/>
      <c r="B2" s="136"/>
      <c r="C2" s="116" t="s">
        <v>297</v>
      </c>
      <c r="D2" s="116"/>
      <c r="E2" s="116"/>
      <c r="F2" s="116"/>
      <c r="G2" s="116"/>
      <c r="H2" s="117"/>
    </row>
    <row r="3" spans="1:8" ht="45">
      <c r="A3" s="139" t="s">
        <v>0</v>
      </c>
      <c r="B3" s="140"/>
      <c r="C3" s="126" t="s">
        <v>298</v>
      </c>
      <c r="D3" s="119" t="s">
        <v>299</v>
      </c>
      <c r="E3" s="126" t="s">
        <v>300</v>
      </c>
      <c r="F3" s="126" t="s">
        <v>188</v>
      </c>
      <c r="G3" s="126" t="s">
        <v>301</v>
      </c>
      <c r="H3" s="118" t="s">
        <v>302</v>
      </c>
    </row>
    <row r="4" spans="1:8">
      <c r="A4" s="141" t="s">
        <v>303</v>
      </c>
      <c r="B4" s="142"/>
      <c r="C4" s="120">
        <v>47043003.880000003</v>
      </c>
      <c r="D4" s="120">
        <v>8504701.7400000021</v>
      </c>
      <c r="E4" s="120">
        <v>55547705.61999999</v>
      </c>
      <c r="F4" s="120">
        <v>54958672.660000004</v>
      </c>
      <c r="G4" s="120">
        <v>53519929.25</v>
      </c>
      <c r="H4" s="120">
        <v>589032.9599999988</v>
      </c>
    </row>
    <row r="5" spans="1:8">
      <c r="A5" s="143" t="s">
        <v>304</v>
      </c>
      <c r="B5" s="144"/>
      <c r="C5" s="121">
        <v>21465324.289999999</v>
      </c>
      <c r="D5" s="121">
        <v>628372.80000000005</v>
      </c>
      <c r="E5" s="121">
        <v>22093697.09</v>
      </c>
      <c r="F5" s="121">
        <v>21678950.030000001</v>
      </c>
      <c r="G5" s="121">
        <v>21678950.030000001</v>
      </c>
      <c r="H5" s="121">
        <v>414747.06000000122</v>
      </c>
    </row>
    <row r="6" spans="1:8">
      <c r="A6" s="127" t="s">
        <v>305</v>
      </c>
      <c r="B6" s="128" t="s">
        <v>306</v>
      </c>
      <c r="C6" s="122">
        <v>13663734.23</v>
      </c>
      <c r="D6" s="122">
        <v>-947617.14</v>
      </c>
      <c r="E6" s="122">
        <v>12716117.09</v>
      </c>
      <c r="F6" s="122">
        <v>12846897.189999999</v>
      </c>
      <c r="G6" s="122">
        <v>12846897.189999999</v>
      </c>
      <c r="H6" s="122">
        <v>-130780.09999999963</v>
      </c>
    </row>
    <row r="7" spans="1:8">
      <c r="A7" s="127" t="s">
        <v>307</v>
      </c>
      <c r="B7" s="128" t="s">
        <v>308</v>
      </c>
      <c r="C7" s="122"/>
      <c r="D7" s="122"/>
      <c r="E7" s="122">
        <v>0</v>
      </c>
      <c r="F7" s="122"/>
      <c r="G7" s="122"/>
      <c r="H7" s="122">
        <v>0</v>
      </c>
    </row>
    <row r="8" spans="1:8">
      <c r="A8" s="127" t="s">
        <v>309</v>
      </c>
      <c r="B8" s="128" t="s">
        <v>310</v>
      </c>
      <c r="C8" s="122">
        <v>3520522.05</v>
      </c>
      <c r="D8" s="122">
        <v>362482.03</v>
      </c>
      <c r="E8" s="122">
        <v>3883004.08</v>
      </c>
      <c r="F8" s="122">
        <v>3624495.19</v>
      </c>
      <c r="G8" s="122">
        <v>3624495.19</v>
      </c>
      <c r="H8" s="122">
        <v>258508.89000000013</v>
      </c>
    </row>
    <row r="9" spans="1:8">
      <c r="A9" s="127" t="s">
        <v>311</v>
      </c>
      <c r="B9" s="128" t="s">
        <v>312</v>
      </c>
      <c r="C9" s="122">
        <v>2478267.56</v>
      </c>
      <c r="D9" s="122">
        <v>1756445.25</v>
      </c>
      <c r="E9" s="122">
        <v>4234712.8100000005</v>
      </c>
      <c r="F9" s="122">
        <v>3604583.8</v>
      </c>
      <c r="G9" s="122">
        <v>3604583.8</v>
      </c>
      <c r="H9" s="122">
        <v>630129.01000000071</v>
      </c>
    </row>
    <row r="10" spans="1:8">
      <c r="A10" s="127" t="s">
        <v>313</v>
      </c>
      <c r="B10" s="128" t="s">
        <v>314</v>
      </c>
      <c r="C10" s="122">
        <v>1685147.96</v>
      </c>
      <c r="D10" s="122">
        <v>-539529.92000000004</v>
      </c>
      <c r="E10" s="122">
        <v>1145618.04</v>
      </c>
      <c r="F10" s="122">
        <v>1487525.07</v>
      </c>
      <c r="G10" s="122">
        <v>1487525.07</v>
      </c>
      <c r="H10" s="122">
        <v>-341907.03</v>
      </c>
    </row>
    <row r="11" spans="1:8">
      <c r="A11" s="127" t="s">
        <v>315</v>
      </c>
      <c r="B11" s="128" t="s">
        <v>316</v>
      </c>
      <c r="C11" s="122">
        <v>900</v>
      </c>
      <c r="D11" s="122">
        <v>-800</v>
      </c>
      <c r="E11" s="122">
        <v>100</v>
      </c>
      <c r="F11" s="122">
        <v>0</v>
      </c>
      <c r="G11" s="122">
        <v>0</v>
      </c>
      <c r="H11" s="122">
        <v>100</v>
      </c>
    </row>
    <row r="12" spans="1:8">
      <c r="A12" s="127" t="s">
        <v>317</v>
      </c>
      <c r="B12" s="128" t="s">
        <v>318</v>
      </c>
      <c r="C12" s="122">
        <v>116752.49</v>
      </c>
      <c r="D12" s="122">
        <v>-2607.42</v>
      </c>
      <c r="E12" s="122">
        <v>114145.07</v>
      </c>
      <c r="F12" s="122">
        <v>115448.78</v>
      </c>
      <c r="G12" s="122">
        <v>115448.78</v>
      </c>
      <c r="H12" s="122">
        <v>-1303.7099999999919</v>
      </c>
    </row>
    <row r="13" spans="1:8">
      <c r="A13" s="143" t="s">
        <v>319</v>
      </c>
      <c r="B13" s="144"/>
      <c r="C13" s="121">
        <v>3534745.42</v>
      </c>
      <c r="D13" s="121">
        <v>-955004.35</v>
      </c>
      <c r="E13" s="121">
        <v>2579741.0700000003</v>
      </c>
      <c r="F13" s="121">
        <v>4298153.0799999991</v>
      </c>
      <c r="G13" s="121">
        <v>4277349.8999999994</v>
      </c>
      <c r="H13" s="121">
        <v>-1718412.0099999988</v>
      </c>
    </row>
    <row r="14" spans="1:8">
      <c r="A14" s="127" t="s">
        <v>320</v>
      </c>
      <c r="B14" s="128" t="s">
        <v>321</v>
      </c>
      <c r="C14" s="122">
        <v>204150</v>
      </c>
      <c r="D14" s="122">
        <v>-170073.72</v>
      </c>
      <c r="E14" s="122">
        <v>34076.28</v>
      </c>
      <c r="F14" s="122">
        <v>204013.67</v>
      </c>
      <c r="G14" s="122">
        <v>202456.35</v>
      </c>
      <c r="H14" s="122">
        <v>-169937.39</v>
      </c>
    </row>
    <row r="15" spans="1:8">
      <c r="A15" s="127" t="s">
        <v>322</v>
      </c>
      <c r="B15" s="128" t="s">
        <v>323</v>
      </c>
      <c r="C15" s="122">
        <v>45445.919999999998</v>
      </c>
      <c r="D15" s="122">
        <v>-35000</v>
      </c>
      <c r="E15" s="122">
        <v>10445.919999999998</v>
      </c>
      <c r="F15" s="122">
        <v>21697.01</v>
      </c>
      <c r="G15" s="122">
        <v>20668.169999999998</v>
      </c>
      <c r="H15" s="122">
        <v>-11251.09</v>
      </c>
    </row>
    <row r="16" spans="1:8">
      <c r="A16" s="127" t="s">
        <v>324</v>
      </c>
      <c r="B16" s="128" t="s">
        <v>325</v>
      </c>
      <c r="C16" s="122">
        <v>550000</v>
      </c>
      <c r="D16" s="122">
        <v>-74027.61</v>
      </c>
      <c r="E16" s="122">
        <v>475972.39</v>
      </c>
      <c r="F16" s="122">
        <v>742600</v>
      </c>
      <c r="G16" s="122">
        <v>729800</v>
      </c>
      <c r="H16" s="122">
        <v>-266627.61</v>
      </c>
    </row>
    <row r="17" spans="1:8">
      <c r="A17" s="127" t="s">
        <v>326</v>
      </c>
      <c r="B17" s="128" t="s">
        <v>327</v>
      </c>
      <c r="C17" s="122">
        <v>1159000</v>
      </c>
      <c r="D17" s="122">
        <v>24140.13</v>
      </c>
      <c r="E17" s="122">
        <v>1183140.1299999999</v>
      </c>
      <c r="F17" s="122">
        <v>1761170.91</v>
      </c>
      <c r="G17" s="122">
        <v>1761077.82</v>
      </c>
      <c r="H17" s="122">
        <v>-578030.78</v>
      </c>
    </row>
    <row r="18" spans="1:8">
      <c r="A18" s="127" t="s">
        <v>328</v>
      </c>
      <c r="B18" s="128" t="s">
        <v>329</v>
      </c>
      <c r="C18" s="122">
        <v>245500</v>
      </c>
      <c r="D18" s="122">
        <v>-174471.9</v>
      </c>
      <c r="E18" s="122">
        <v>71028.100000000006</v>
      </c>
      <c r="F18" s="122">
        <v>201502.18</v>
      </c>
      <c r="G18" s="122">
        <v>197360.16</v>
      </c>
      <c r="H18" s="122">
        <v>-130474.07999999999</v>
      </c>
    </row>
    <row r="19" spans="1:8">
      <c r="A19" s="127" t="s">
        <v>330</v>
      </c>
      <c r="B19" s="128" t="s">
        <v>331</v>
      </c>
      <c r="C19" s="122">
        <v>962049.5</v>
      </c>
      <c r="D19" s="122">
        <v>-415344.25</v>
      </c>
      <c r="E19" s="122">
        <v>546705.25</v>
      </c>
      <c r="F19" s="122">
        <v>1076436.57</v>
      </c>
      <c r="G19" s="122">
        <v>1075254.6599999999</v>
      </c>
      <c r="H19" s="122">
        <v>-529731.32000000007</v>
      </c>
    </row>
    <row r="20" spans="1:8">
      <c r="A20" s="127" t="s">
        <v>332</v>
      </c>
      <c r="B20" s="128" t="s">
        <v>333</v>
      </c>
      <c r="C20" s="122">
        <v>284000</v>
      </c>
      <c r="D20" s="122">
        <v>-108854.9</v>
      </c>
      <c r="E20" s="122">
        <v>175145.1</v>
      </c>
      <c r="F20" s="122">
        <v>218745.1</v>
      </c>
      <c r="G20" s="122">
        <v>218745.1</v>
      </c>
      <c r="H20" s="122">
        <v>-43600</v>
      </c>
    </row>
    <row r="21" spans="1:8">
      <c r="A21" s="127" t="s">
        <v>334</v>
      </c>
      <c r="B21" s="128" t="s">
        <v>335</v>
      </c>
      <c r="C21" s="122"/>
      <c r="D21" s="122"/>
      <c r="E21" s="122">
        <v>0</v>
      </c>
      <c r="F21" s="122"/>
      <c r="G21" s="122"/>
      <c r="H21" s="122">
        <v>0</v>
      </c>
    </row>
    <row r="22" spans="1:8">
      <c r="A22" s="127" t="s">
        <v>336</v>
      </c>
      <c r="B22" s="128" t="s">
        <v>337</v>
      </c>
      <c r="C22" s="122">
        <v>84600</v>
      </c>
      <c r="D22" s="122">
        <v>-1372.1</v>
      </c>
      <c r="E22" s="122">
        <v>83227.899999999994</v>
      </c>
      <c r="F22" s="122">
        <v>71987.64</v>
      </c>
      <c r="G22" s="122">
        <v>71987.64</v>
      </c>
      <c r="H22" s="122">
        <v>11240.259999999995</v>
      </c>
    </row>
    <row r="23" spans="1:8">
      <c r="A23" s="143" t="s">
        <v>338</v>
      </c>
      <c r="B23" s="144"/>
      <c r="C23" s="121">
        <v>12784834.17</v>
      </c>
      <c r="D23" s="121">
        <v>6404704.1900000004</v>
      </c>
      <c r="E23" s="121">
        <v>19189538.359999999</v>
      </c>
      <c r="F23" s="121">
        <v>16230296.660000002</v>
      </c>
      <c r="G23" s="121">
        <v>14812356.43</v>
      </c>
      <c r="H23" s="121">
        <v>2959241.6999999974</v>
      </c>
    </row>
    <row r="24" spans="1:8">
      <c r="A24" s="127" t="s">
        <v>339</v>
      </c>
      <c r="B24" s="128" t="s">
        <v>340</v>
      </c>
      <c r="C24" s="122">
        <v>7593300</v>
      </c>
      <c r="D24" s="122">
        <v>2878078.1</v>
      </c>
      <c r="E24" s="122">
        <v>10471378.1</v>
      </c>
      <c r="F24" s="122">
        <v>8630838.2100000009</v>
      </c>
      <c r="G24" s="122">
        <v>7854956.25</v>
      </c>
      <c r="H24" s="122">
        <v>1840539.8899999987</v>
      </c>
    </row>
    <row r="25" spans="1:8">
      <c r="A25" s="127" t="s">
        <v>341</v>
      </c>
      <c r="B25" s="128" t="s">
        <v>342</v>
      </c>
      <c r="C25" s="122">
        <v>70300</v>
      </c>
      <c r="D25" s="122">
        <v>573523.54</v>
      </c>
      <c r="E25" s="122">
        <v>643823.54</v>
      </c>
      <c r="F25" s="122">
        <v>726590.46</v>
      </c>
      <c r="G25" s="122">
        <v>726590.46</v>
      </c>
      <c r="H25" s="122">
        <v>-82766.919999999925</v>
      </c>
    </row>
    <row r="26" spans="1:8">
      <c r="A26" s="127" t="s">
        <v>343</v>
      </c>
      <c r="B26" s="128" t="s">
        <v>344</v>
      </c>
      <c r="C26" s="122">
        <v>554812</v>
      </c>
      <c r="D26" s="122">
        <v>71893.279999999999</v>
      </c>
      <c r="E26" s="122">
        <v>626705.28</v>
      </c>
      <c r="F26" s="122">
        <v>556744.98</v>
      </c>
      <c r="G26" s="122">
        <v>537409.76</v>
      </c>
      <c r="H26" s="122">
        <v>69960.300000000047</v>
      </c>
    </row>
    <row r="27" spans="1:8">
      <c r="A27" s="127" t="s">
        <v>345</v>
      </c>
      <c r="B27" s="128" t="s">
        <v>346</v>
      </c>
      <c r="C27" s="122">
        <v>16500</v>
      </c>
      <c r="D27" s="122">
        <v>51648.24</v>
      </c>
      <c r="E27" s="122">
        <v>68148.239999999991</v>
      </c>
      <c r="F27" s="122">
        <v>43612.14</v>
      </c>
      <c r="G27" s="122">
        <v>43612.14</v>
      </c>
      <c r="H27" s="122">
        <v>24536.099999999991</v>
      </c>
    </row>
    <row r="28" spans="1:8">
      <c r="A28" s="127" t="s">
        <v>347</v>
      </c>
      <c r="B28" s="128" t="s">
        <v>348</v>
      </c>
      <c r="C28" s="122">
        <v>2559600</v>
      </c>
      <c r="D28" s="122">
        <v>350892.42</v>
      </c>
      <c r="E28" s="122">
        <v>2910492.42</v>
      </c>
      <c r="F28" s="122">
        <v>3468614.04</v>
      </c>
      <c r="G28" s="122">
        <v>3464780.3</v>
      </c>
      <c r="H28" s="122">
        <v>-558121.62000000011</v>
      </c>
    </row>
    <row r="29" spans="1:8">
      <c r="A29" s="127" t="s">
        <v>349</v>
      </c>
      <c r="B29" s="128" t="s">
        <v>350</v>
      </c>
      <c r="C29" s="122">
        <v>96000</v>
      </c>
      <c r="D29" s="122">
        <v>-43000</v>
      </c>
      <c r="E29" s="122">
        <v>53000</v>
      </c>
      <c r="F29" s="122">
        <v>52482.99</v>
      </c>
      <c r="G29" s="122">
        <v>52482.99</v>
      </c>
      <c r="H29" s="122">
        <v>517.01000000000204</v>
      </c>
    </row>
    <row r="30" spans="1:8">
      <c r="A30" s="127" t="s">
        <v>351</v>
      </c>
      <c r="B30" s="128" t="s">
        <v>352</v>
      </c>
      <c r="C30" s="122">
        <v>23600</v>
      </c>
      <c r="D30" s="122">
        <v>-10100</v>
      </c>
      <c r="E30" s="122">
        <v>13500</v>
      </c>
      <c r="F30" s="122">
        <v>12559.02</v>
      </c>
      <c r="G30" s="122">
        <v>12559.02</v>
      </c>
      <c r="H30" s="122">
        <v>940.97999999999956</v>
      </c>
    </row>
    <row r="31" spans="1:8">
      <c r="A31" s="127" t="s">
        <v>353</v>
      </c>
      <c r="B31" s="128" t="s">
        <v>354</v>
      </c>
      <c r="C31" s="122">
        <v>151100</v>
      </c>
      <c r="D31" s="122">
        <v>-61372.59</v>
      </c>
      <c r="E31" s="122">
        <v>89727.41</v>
      </c>
      <c r="F31" s="122">
        <v>82031.14</v>
      </c>
      <c r="G31" s="122">
        <v>78561.740000000005</v>
      </c>
      <c r="H31" s="122">
        <v>7696.2700000000041</v>
      </c>
    </row>
    <row r="32" spans="1:8">
      <c r="A32" s="127" t="s">
        <v>355</v>
      </c>
      <c r="B32" s="128" t="s">
        <v>356</v>
      </c>
      <c r="C32" s="122">
        <v>1719622.17</v>
      </c>
      <c r="D32" s="122">
        <v>2593141.2000000002</v>
      </c>
      <c r="E32" s="122">
        <v>4312763.37</v>
      </c>
      <c r="F32" s="122">
        <v>2656823.6800000002</v>
      </c>
      <c r="G32" s="122">
        <v>2041403.77</v>
      </c>
      <c r="H32" s="122">
        <v>1655939.69</v>
      </c>
    </row>
    <row r="33" spans="1:8">
      <c r="A33" s="143" t="s">
        <v>357</v>
      </c>
      <c r="B33" s="144"/>
      <c r="C33" s="121">
        <v>173100</v>
      </c>
      <c r="D33" s="121">
        <v>90700</v>
      </c>
      <c r="E33" s="121">
        <v>263800</v>
      </c>
      <c r="F33" s="121">
        <v>272200</v>
      </c>
      <c r="G33" s="121">
        <v>272200</v>
      </c>
      <c r="H33" s="121">
        <v>-8400</v>
      </c>
    </row>
    <row r="34" spans="1:8">
      <c r="A34" s="127" t="s">
        <v>358</v>
      </c>
      <c r="B34" s="128" t="s">
        <v>359</v>
      </c>
      <c r="C34" s="122">
        <v>17500</v>
      </c>
      <c r="D34" s="122">
        <v>6500</v>
      </c>
      <c r="E34" s="122">
        <v>24000</v>
      </c>
      <c r="F34" s="122">
        <v>24000</v>
      </c>
      <c r="G34" s="122">
        <v>24000</v>
      </c>
      <c r="H34" s="122">
        <v>0</v>
      </c>
    </row>
    <row r="35" spans="1:8">
      <c r="A35" s="127" t="s">
        <v>360</v>
      </c>
      <c r="B35" s="128" t="s">
        <v>361</v>
      </c>
      <c r="C35" s="122"/>
      <c r="D35" s="122"/>
      <c r="E35" s="122">
        <v>0</v>
      </c>
      <c r="F35" s="122"/>
      <c r="G35" s="122"/>
      <c r="H35" s="122">
        <v>0</v>
      </c>
    </row>
    <row r="36" spans="1:8">
      <c r="A36" s="127" t="s">
        <v>362</v>
      </c>
      <c r="B36" s="128" t="s">
        <v>363</v>
      </c>
      <c r="C36" s="122"/>
      <c r="D36" s="122"/>
      <c r="E36" s="122">
        <v>0</v>
      </c>
      <c r="F36" s="122"/>
      <c r="G36" s="122"/>
      <c r="H36" s="122">
        <v>0</v>
      </c>
    </row>
    <row r="37" spans="1:8">
      <c r="A37" s="127" t="s">
        <v>364</v>
      </c>
      <c r="B37" s="128" t="s">
        <v>365</v>
      </c>
      <c r="C37" s="122">
        <v>155600</v>
      </c>
      <c r="D37" s="122">
        <v>84200</v>
      </c>
      <c r="E37" s="122">
        <v>239800</v>
      </c>
      <c r="F37" s="122">
        <v>248200</v>
      </c>
      <c r="G37" s="122">
        <v>248200</v>
      </c>
      <c r="H37" s="122">
        <v>-8400</v>
      </c>
    </row>
    <row r="38" spans="1:8">
      <c r="A38" s="127" t="s">
        <v>366</v>
      </c>
      <c r="B38" s="128" t="s">
        <v>367</v>
      </c>
      <c r="C38" s="122"/>
      <c r="D38" s="122"/>
      <c r="E38" s="122">
        <v>0</v>
      </c>
      <c r="F38" s="122"/>
      <c r="G38" s="122"/>
      <c r="H38" s="122">
        <v>0</v>
      </c>
    </row>
    <row r="39" spans="1:8">
      <c r="A39" s="127" t="s">
        <v>368</v>
      </c>
      <c r="B39" s="128" t="s">
        <v>369</v>
      </c>
      <c r="C39" s="122"/>
      <c r="D39" s="122"/>
      <c r="E39" s="122">
        <v>0</v>
      </c>
      <c r="F39" s="122"/>
      <c r="G39" s="122"/>
      <c r="H39" s="122">
        <v>0</v>
      </c>
    </row>
    <row r="40" spans="1:8">
      <c r="A40" s="129"/>
      <c r="B40" s="128" t="s">
        <v>370</v>
      </c>
      <c r="C40" s="122"/>
      <c r="D40" s="122"/>
      <c r="E40" s="122">
        <v>0</v>
      </c>
      <c r="F40" s="122"/>
      <c r="G40" s="122"/>
      <c r="H40" s="122">
        <v>0</v>
      </c>
    </row>
    <row r="41" spans="1:8">
      <c r="A41" s="129"/>
      <c r="B41" s="128" t="s">
        <v>371</v>
      </c>
      <c r="C41" s="122"/>
      <c r="D41" s="122"/>
      <c r="E41" s="122">
        <v>0</v>
      </c>
      <c r="F41" s="122"/>
      <c r="G41" s="122"/>
      <c r="H41" s="122">
        <v>0</v>
      </c>
    </row>
    <row r="42" spans="1:8">
      <c r="A42" s="127" t="s">
        <v>372</v>
      </c>
      <c r="B42" s="128" t="s">
        <v>373</v>
      </c>
      <c r="C42" s="122"/>
      <c r="D42" s="122"/>
      <c r="E42" s="122">
        <v>0</v>
      </c>
      <c r="F42" s="122"/>
      <c r="G42" s="122"/>
      <c r="H42" s="122">
        <v>0</v>
      </c>
    </row>
    <row r="43" spans="1:8">
      <c r="A43" s="143" t="s">
        <v>374</v>
      </c>
      <c r="B43" s="144"/>
      <c r="C43" s="121">
        <v>585000</v>
      </c>
      <c r="D43" s="121">
        <v>923152.73</v>
      </c>
      <c r="E43" s="121">
        <v>1508152.73</v>
      </c>
      <c r="F43" s="121">
        <v>1884835.0699999998</v>
      </c>
      <c r="G43" s="121">
        <v>1884835.0699999998</v>
      </c>
      <c r="H43" s="121">
        <v>-376682.33999999985</v>
      </c>
    </row>
    <row r="44" spans="1:8">
      <c r="A44" s="127" t="s">
        <v>375</v>
      </c>
      <c r="B44" s="128" t="s">
        <v>376</v>
      </c>
      <c r="C44" s="122">
        <v>205000</v>
      </c>
      <c r="D44" s="122">
        <v>-436315.95</v>
      </c>
      <c r="E44" s="122">
        <v>-231315.95</v>
      </c>
      <c r="F44" s="122">
        <v>289121.13</v>
      </c>
      <c r="G44" s="122">
        <v>289121.13</v>
      </c>
      <c r="H44" s="122">
        <v>-520437.08</v>
      </c>
    </row>
    <row r="45" spans="1:8">
      <c r="A45" s="127" t="s">
        <v>377</v>
      </c>
      <c r="B45" s="128" t="s">
        <v>378</v>
      </c>
      <c r="C45" s="122"/>
      <c r="D45" s="122"/>
      <c r="E45" s="122">
        <v>0</v>
      </c>
      <c r="F45" s="122"/>
      <c r="G45" s="122"/>
      <c r="H45" s="122">
        <v>0</v>
      </c>
    </row>
    <row r="46" spans="1:8">
      <c r="A46" s="127" t="s">
        <v>379</v>
      </c>
      <c r="B46" s="128" t="s">
        <v>380</v>
      </c>
      <c r="C46" s="122"/>
      <c r="D46" s="122"/>
      <c r="E46" s="122">
        <v>0</v>
      </c>
      <c r="F46" s="122"/>
      <c r="G46" s="122"/>
      <c r="H46" s="122">
        <v>0</v>
      </c>
    </row>
    <row r="47" spans="1:8">
      <c r="A47" s="127" t="s">
        <v>381</v>
      </c>
      <c r="B47" s="128" t="s">
        <v>382</v>
      </c>
      <c r="C47" s="122">
        <v>0</v>
      </c>
      <c r="D47" s="122">
        <v>1460947</v>
      </c>
      <c r="E47" s="122">
        <v>1460947</v>
      </c>
      <c r="F47" s="122">
        <v>1460947</v>
      </c>
      <c r="G47" s="122">
        <v>1460947</v>
      </c>
      <c r="H47" s="122">
        <v>0</v>
      </c>
    </row>
    <row r="48" spans="1:8">
      <c r="A48" s="127" t="s">
        <v>383</v>
      </c>
      <c r="B48" s="128" t="s">
        <v>384</v>
      </c>
      <c r="C48" s="122"/>
      <c r="D48" s="122"/>
      <c r="E48" s="122">
        <v>0</v>
      </c>
      <c r="F48" s="122"/>
      <c r="G48" s="122"/>
      <c r="H48" s="122">
        <v>0</v>
      </c>
    </row>
    <row r="49" spans="1:8">
      <c r="A49" s="127" t="s">
        <v>385</v>
      </c>
      <c r="B49" s="128" t="s">
        <v>386</v>
      </c>
      <c r="C49" s="122">
        <v>380000</v>
      </c>
      <c r="D49" s="122">
        <v>-101478.32</v>
      </c>
      <c r="E49" s="122">
        <v>278521.68</v>
      </c>
      <c r="F49" s="122">
        <v>134766.94</v>
      </c>
      <c r="G49" s="122">
        <v>134766.94</v>
      </c>
      <c r="H49" s="122">
        <v>143754.74</v>
      </c>
    </row>
    <row r="50" spans="1:8">
      <c r="A50" s="127" t="s">
        <v>387</v>
      </c>
      <c r="B50" s="128" t="s">
        <v>388</v>
      </c>
      <c r="C50" s="122"/>
      <c r="D50" s="122"/>
      <c r="E50" s="122">
        <v>0</v>
      </c>
      <c r="F50" s="122"/>
      <c r="G50" s="122"/>
      <c r="H50" s="122">
        <v>0</v>
      </c>
    </row>
    <row r="51" spans="1:8">
      <c r="A51" s="127" t="s">
        <v>389</v>
      </c>
      <c r="B51" s="128" t="s">
        <v>390</v>
      </c>
      <c r="C51" s="122"/>
      <c r="D51" s="122"/>
      <c r="E51" s="122">
        <v>0</v>
      </c>
      <c r="F51" s="122"/>
      <c r="G51" s="122"/>
      <c r="H51" s="122">
        <v>0</v>
      </c>
    </row>
    <row r="52" spans="1:8">
      <c r="A52" s="127" t="s">
        <v>391</v>
      </c>
      <c r="B52" s="128" t="s">
        <v>392</v>
      </c>
      <c r="C52" s="122"/>
      <c r="D52" s="122"/>
      <c r="E52" s="122">
        <v>0</v>
      </c>
      <c r="F52" s="122"/>
      <c r="G52" s="122"/>
      <c r="H52" s="122">
        <v>0</v>
      </c>
    </row>
    <row r="53" spans="1:8">
      <c r="A53" s="143" t="s">
        <v>393</v>
      </c>
      <c r="B53" s="144"/>
      <c r="C53" s="121">
        <v>8500000</v>
      </c>
      <c r="D53" s="121">
        <v>1412776.37</v>
      </c>
      <c r="E53" s="121">
        <v>9912776.3699999992</v>
      </c>
      <c r="F53" s="121">
        <v>10594237.82</v>
      </c>
      <c r="G53" s="121">
        <v>10594237.82</v>
      </c>
      <c r="H53" s="121">
        <v>-681461.45000000112</v>
      </c>
    </row>
    <row r="54" spans="1:8">
      <c r="A54" s="127" t="s">
        <v>394</v>
      </c>
      <c r="B54" s="128" t="s">
        <v>395</v>
      </c>
      <c r="C54" s="122">
        <v>0</v>
      </c>
      <c r="D54" s="122">
        <v>191936.36</v>
      </c>
      <c r="E54" s="122">
        <v>191936.36</v>
      </c>
      <c r="F54" s="122">
        <v>970372.79</v>
      </c>
      <c r="G54" s="122">
        <v>970372.79</v>
      </c>
      <c r="H54" s="122">
        <v>-778436.43</v>
      </c>
    </row>
    <row r="55" spans="1:8">
      <c r="A55" s="127" t="s">
        <v>396</v>
      </c>
      <c r="B55" s="128" t="s">
        <v>397</v>
      </c>
      <c r="C55" s="122">
        <v>8500000</v>
      </c>
      <c r="D55" s="122">
        <v>1220840.01</v>
      </c>
      <c r="E55" s="122">
        <v>9720840.0099999998</v>
      </c>
      <c r="F55" s="122">
        <v>9623865.0299999993</v>
      </c>
      <c r="G55" s="122">
        <v>9623865.0299999993</v>
      </c>
      <c r="H55" s="122">
        <v>96974.980000000447</v>
      </c>
    </row>
    <row r="56" spans="1:8">
      <c r="A56" s="127" t="s">
        <v>398</v>
      </c>
      <c r="B56" s="128" t="s">
        <v>399</v>
      </c>
      <c r="C56" s="122"/>
      <c r="D56" s="122"/>
      <c r="E56" s="122">
        <v>0</v>
      </c>
      <c r="F56" s="122"/>
      <c r="G56" s="122"/>
      <c r="H56" s="122">
        <v>0</v>
      </c>
    </row>
    <row r="57" spans="1:8">
      <c r="A57" s="143" t="s">
        <v>400</v>
      </c>
      <c r="B57" s="144"/>
      <c r="C57" s="121">
        <v>0</v>
      </c>
      <c r="D57" s="121">
        <v>0</v>
      </c>
      <c r="E57" s="121">
        <v>0</v>
      </c>
      <c r="F57" s="121">
        <v>0</v>
      </c>
      <c r="G57" s="121">
        <v>0</v>
      </c>
      <c r="H57" s="121">
        <v>0</v>
      </c>
    </row>
    <row r="58" spans="1:8">
      <c r="A58" s="127" t="s">
        <v>401</v>
      </c>
      <c r="B58" s="128" t="s">
        <v>402</v>
      </c>
      <c r="C58" s="122"/>
      <c r="D58" s="122"/>
      <c r="E58" s="122">
        <v>0</v>
      </c>
      <c r="F58" s="122"/>
      <c r="G58" s="122"/>
      <c r="H58" s="122">
        <v>0</v>
      </c>
    </row>
    <row r="59" spans="1:8">
      <c r="A59" s="127" t="s">
        <v>403</v>
      </c>
      <c r="B59" s="128" t="s">
        <v>404</v>
      </c>
      <c r="C59" s="122"/>
      <c r="D59" s="122"/>
      <c r="E59" s="122">
        <v>0</v>
      </c>
      <c r="F59" s="122"/>
      <c r="G59" s="122"/>
      <c r="H59" s="122">
        <v>0</v>
      </c>
    </row>
    <row r="60" spans="1:8">
      <c r="A60" s="127" t="s">
        <v>405</v>
      </c>
      <c r="B60" s="128" t="s">
        <v>406</v>
      </c>
      <c r="C60" s="122"/>
      <c r="D60" s="122"/>
      <c r="E60" s="122">
        <v>0</v>
      </c>
      <c r="F60" s="122"/>
      <c r="G60" s="122"/>
      <c r="H60" s="122">
        <v>0</v>
      </c>
    </row>
    <row r="61" spans="1:8">
      <c r="A61" s="127" t="s">
        <v>407</v>
      </c>
      <c r="B61" s="128" t="s">
        <v>408</v>
      </c>
      <c r="C61" s="122"/>
      <c r="D61" s="122"/>
      <c r="E61" s="122">
        <v>0</v>
      </c>
      <c r="F61" s="122"/>
      <c r="G61" s="122"/>
      <c r="H61" s="122">
        <v>0</v>
      </c>
    </row>
    <row r="62" spans="1:8">
      <c r="A62" s="127" t="s">
        <v>409</v>
      </c>
      <c r="B62" s="128" t="s">
        <v>410</v>
      </c>
      <c r="C62" s="122"/>
      <c r="D62" s="122"/>
      <c r="E62" s="122">
        <v>0</v>
      </c>
      <c r="F62" s="122"/>
      <c r="G62" s="122"/>
      <c r="H62" s="122">
        <v>0</v>
      </c>
    </row>
    <row r="63" spans="1:8">
      <c r="A63" s="127" t="s">
        <v>411</v>
      </c>
      <c r="B63" s="128" t="s">
        <v>412</v>
      </c>
      <c r="C63" s="122"/>
      <c r="D63" s="122"/>
      <c r="E63" s="122">
        <v>0</v>
      </c>
      <c r="F63" s="122"/>
      <c r="G63" s="122"/>
      <c r="H63" s="122">
        <v>0</v>
      </c>
    </row>
    <row r="64" spans="1:8">
      <c r="A64" s="127"/>
      <c r="B64" s="128" t="s">
        <v>413</v>
      </c>
      <c r="C64" s="122"/>
      <c r="D64" s="122"/>
      <c r="E64" s="122">
        <v>0</v>
      </c>
      <c r="F64" s="122"/>
      <c r="G64" s="122"/>
      <c r="H64" s="122">
        <v>0</v>
      </c>
    </row>
    <row r="65" spans="1:8">
      <c r="A65" s="127" t="s">
        <v>414</v>
      </c>
      <c r="B65" s="128" t="s">
        <v>415</v>
      </c>
      <c r="C65" s="122"/>
      <c r="D65" s="122"/>
      <c r="E65" s="122">
        <v>0</v>
      </c>
      <c r="F65" s="122"/>
      <c r="G65" s="122"/>
      <c r="H65" s="122">
        <v>0</v>
      </c>
    </row>
    <row r="66" spans="1:8">
      <c r="A66" s="143" t="s">
        <v>416</v>
      </c>
      <c r="B66" s="144"/>
      <c r="C66" s="121">
        <v>0</v>
      </c>
      <c r="D66" s="121">
        <v>0</v>
      </c>
      <c r="E66" s="121">
        <v>0</v>
      </c>
      <c r="F66" s="121">
        <v>0</v>
      </c>
      <c r="G66" s="121">
        <v>0</v>
      </c>
      <c r="H66" s="121">
        <v>0</v>
      </c>
    </row>
    <row r="67" spans="1:8">
      <c r="A67" s="127" t="s">
        <v>417</v>
      </c>
      <c r="B67" s="128" t="s">
        <v>418</v>
      </c>
      <c r="C67" s="122"/>
      <c r="D67" s="122"/>
      <c r="E67" s="122">
        <v>0</v>
      </c>
      <c r="F67" s="122"/>
      <c r="G67" s="122"/>
      <c r="H67" s="122">
        <v>0</v>
      </c>
    </row>
    <row r="68" spans="1:8">
      <c r="A68" s="127" t="s">
        <v>419</v>
      </c>
      <c r="B68" s="128" t="s">
        <v>420</v>
      </c>
      <c r="C68" s="122"/>
      <c r="D68" s="122"/>
      <c r="E68" s="122">
        <v>0</v>
      </c>
      <c r="F68" s="122"/>
      <c r="G68" s="122"/>
      <c r="H68" s="122">
        <v>0</v>
      </c>
    </row>
    <row r="69" spans="1:8">
      <c r="A69" s="127" t="s">
        <v>421</v>
      </c>
      <c r="B69" s="128" t="s">
        <v>422</v>
      </c>
      <c r="C69" s="122"/>
      <c r="D69" s="122"/>
      <c r="E69" s="122">
        <v>0</v>
      </c>
      <c r="F69" s="122"/>
      <c r="G69" s="122"/>
      <c r="H69" s="122">
        <v>0</v>
      </c>
    </row>
    <row r="70" spans="1:8">
      <c r="A70" s="143" t="s">
        <v>423</v>
      </c>
      <c r="B70" s="144"/>
      <c r="C70" s="121">
        <v>0</v>
      </c>
      <c r="D70" s="121">
        <v>0</v>
      </c>
      <c r="E70" s="121">
        <v>0</v>
      </c>
      <c r="F70" s="121">
        <v>0</v>
      </c>
      <c r="G70" s="121">
        <v>0</v>
      </c>
      <c r="H70" s="121">
        <v>0</v>
      </c>
    </row>
    <row r="71" spans="1:8">
      <c r="A71" s="127" t="s">
        <v>424</v>
      </c>
      <c r="B71" s="128" t="s">
        <v>425</v>
      </c>
      <c r="C71" s="122"/>
      <c r="D71" s="122"/>
      <c r="E71" s="122">
        <v>0</v>
      </c>
      <c r="F71" s="122"/>
      <c r="G71" s="122"/>
      <c r="H71" s="122">
        <v>0</v>
      </c>
    </row>
    <row r="72" spans="1:8">
      <c r="A72" s="127" t="s">
        <v>426</v>
      </c>
      <c r="B72" s="128" t="s">
        <v>427</v>
      </c>
      <c r="C72" s="122"/>
      <c r="D72" s="122"/>
      <c r="E72" s="122">
        <v>0</v>
      </c>
      <c r="F72" s="122"/>
      <c r="G72" s="122"/>
      <c r="H72" s="122">
        <v>0</v>
      </c>
    </row>
    <row r="73" spans="1:8">
      <c r="A73" s="127" t="s">
        <v>428</v>
      </c>
      <c r="B73" s="128" t="s">
        <v>429</v>
      </c>
      <c r="C73" s="122"/>
      <c r="D73" s="122"/>
      <c r="E73" s="122">
        <v>0</v>
      </c>
      <c r="F73" s="122"/>
      <c r="G73" s="122"/>
      <c r="H73" s="122">
        <v>0</v>
      </c>
    </row>
    <row r="74" spans="1:8">
      <c r="A74" s="127" t="s">
        <v>430</v>
      </c>
      <c r="B74" s="128" t="s">
        <v>431</v>
      </c>
      <c r="C74" s="122"/>
      <c r="D74" s="122"/>
      <c r="E74" s="122">
        <v>0</v>
      </c>
      <c r="F74" s="122"/>
      <c r="G74" s="122"/>
      <c r="H74" s="122">
        <v>0</v>
      </c>
    </row>
    <row r="75" spans="1:8">
      <c r="A75" s="127" t="s">
        <v>432</v>
      </c>
      <c r="B75" s="128" t="s">
        <v>433</v>
      </c>
      <c r="C75" s="122"/>
      <c r="D75" s="122"/>
      <c r="E75" s="122">
        <v>0</v>
      </c>
      <c r="F75" s="122"/>
      <c r="G75" s="122"/>
      <c r="H75" s="122">
        <v>0</v>
      </c>
    </row>
    <row r="76" spans="1:8">
      <c r="A76" s="127" t="s">
        <v>434</v>
      </c>
      <c r="B76" s="128" t="s">
        <v>435</v>
      </c>
      <c r="C76" s="122"/>
      <c r="D76" s="122"/>
      <c r="E76" s="122">
        <v>0</v>
      </c>
      <c r="F76" s="122"/>
      <c r="G76" s="122"/>
      <c r="H76" s="122">
        <v>0</v>
      </c>
    </row>
    <row r="77" spans="1:8">
      <c r="A77" s="127" t="s">
        <v>436</v>
      </c>
      <c r="B77" s="128" t="s">
        <v>437</v>
      </c>
      <c r="C77" s="122"/>
      <c r="D77" s="122"/>
      <c r="E77" s="122">
        <v>0</v>
      </c>
      <c r="F77" s="122"/>
      <c r="G77" s="122"/>
      <c r="H77" s="122">
        <v>0</v>
      </c>
    </row>
    <row r="78" spans="1:8">
      <c r="A78" s="130"/>
      <c r="B78" s="131"/>
      <c r="C78" s="123"/>
      <c r="D78" s="123"/>
      <c r="E78" s="123"/>
      <c r="F78" s="123"/>
      <c r="G78" s="123"/>
      <c r="H78" s="123"/>
    </row>
    <row r="79" spans="1:8">
      <c r="A79" s="145" t="s">
        <v>438</v>
      </c>
      <c r="B79" s="146"/>
      <c r="C79" s="123">
        <v>0</v>
      </c>
      <c r="D79" s="123">
        <v>1250000</v>
      </c>
      <c r="E79" s="123">
        <v>1250000</v>
      </c>
      <c r="F79" s="123">
        <v>0</v>
      </c>
      <c r="G79" s="123">
        <v>0</v>
      </c>
      <c r="H79" s="123">
        <v>1250000</v>
      </c>
    </row>
    <row r="80" spans="1:8">
      <c r="A80" s="147" t="s">
        <v>304</v>
      </c>
      <c r="B80" s="148"/>
      <c r="C80" s="123">
        <v>0</v>
      </c>
      <c r="D80" s="123">
        <v>0</v>
      </c>
      <c r="E80" s="123">
        <v>0</v>
      </c>
      <c r="F80" s="123">
        <v>0</v>
      </c>
      <c r="G80" s="123">
        <v>0</v>
      </c>
      <c r="H80" s="123">
        <v>0</v>
      </c>
    </row>
    <row r="81" spans="1:8">
      <c r="A81" s="127" t="s">
        <v>439</v>
      </c>
      <c r="B81" s="132" t="s">
        <v>306</v>
      </c>
      <c r="C81" s="124"/>
      <c r="D81" s="124"/>
      <c r="E81" s="122">
        <v>0</v>
      </c>
      <c r="F81" s="124"/>
      <c r="G81" s="124"/>
      <c r="H81" s="124">
        <v>0</v>
      </c>
    </row>
    <row r="82" spans="1:8">
      <c r="A82" s="127" t="s">
        <v>440</v>
      </c>
      <c r="B82" s="132" t="s">
        <v>308</v>
      </c>
      <c r="C82" s="124"/>
      <c r="D82" s="124"/>
      <c r="E82" s="122">
        <v>0</v>
      </c>
      <c r="F82" s="124"/>
      <c r="G82" s="124"/>
      <c r="H82" s="124">
        <v>0</v>
      </c>
    </row>
    <row r="83" spans="1:8">
      <c r="A83" s="127" t="s">
        <v>441</v>
      </c>
      <c r="B83" s="132" t="s">
        <v>310</v>
      </c>
      <c r="C83" s="124"/>
      <c r="D83" s="124"/>
      <c r="E83" s="122">
        <v>0</v>
      </c>
      <c r="F83" s="124"/>
      <c r="G83" s="124"/>
      <c r="H83" s="124">
        <v>0</v>
      </c>
    </row>
    <row r="84" spans="1:8">
      <c r="A84" s="127" t="s">
        <v>442</v>
      </c>
      <c r="B84" s="132" t="s">
        <v>312</v>
      </c>
      <c r="C84" s="124"/>
      <c r="D84" s="124"/>
      <c r="E84" s="122">
        <v>0</v>
      </c>
      <c r="F84" s="124"/>
      <c r="G84" s="124"/>
      <c r="H84" s="124">
        <v>0</v>
      </c>
    </row>
    <row r="85" spans="1:8">
      <c r="A85" s="127" t="s">
        <v>443</v>
      </c>
      <c r="B85" s="132" t="s">
        <v>314</v>
      </c>
      <c r="C85" s="124"/>
      <c r="D85" s="124"/>
      <c r="E85" s="122">
        <v>0</v>
      </c>
      <c r="F85" s="124"/>
      <c r="G85" s="124"/>
      <c r="H85" s="124">
        <v>0</v>
      </c>
    </row>
    <row r="86" spans="1:8">
      <c r="A86" s="127" t="s">
        <v>444</v>
      </c>
      <c r="B86" s="132" t="s">
        <v>316</v>
      </c>
      <c r="C86" s="124"/>
      <c r="D86" s="124"/>
      <c r="E86" s="122">
        <v>0</v>
      </c>
      <c r="F86" s="124"/>
      <c r="G86" s="124"/>
      <c r="H86" s="124">
        <v>0</v>
      </c>
    </row>
    <row r="87" spans="1:8">
      <c r="A87" s="127" t="s">
        <v>445</v>
      </c>
      <c r="B87" s="132" t="s">
        <v>318</v>
      </c>
      <c r="C87" s="124"/>
      <c r="D87" s="124"/>
      <c r="E87" s="122">
        <v>0</v>
      </c>
      <c r="F87" s="124"/>
      <c r="G87" s="124"/>
      <c r="H87" s="124">
        <v>0</v>
      </c>
    </row>
    <row r="88" spans="1:8">
      <c r="A88" s="147" t="s">
        <v>319</v>
      </c>
      <c r="B88" s="148"/>
      <c r="C88" s="123">
        <v>0</v>
      </c>
      <c r="D88" s="123">
        <v>0</v>
      </c>
      <c r="E88" s="123">
        <v>0</v>
      </c>
      <c r="F88" s="123">
        <v>0</v>
      </c>
      <c r="G88" s="123">
        <v>0</v>
      </c>
      <c r="H88" s="123">
        <v>0</v>
      </c>
    </row>
    <row r="89" spans="1:8">
      <c r="A89" s="127" t="s">
        <v>446</v>
      </c>
      <c r="B89" s="132" t="s">
        <v>321</v>
      </c>
      <c r="C89" s="124"/>
      <c r="D89" s="124"/>
      <c r="E89" s="122">
        <v>0</v>
      </c>
      <c r="F89" s="124"/>
      <c r="G89" s="124"/>
      <c r="H89" s="124">
        <v>0</v>
      </c>
    </row>
    <row r="90" spans="1:8">
      <c r="A90" s="127" t="s">
        <v>447</v>
      </c>
      <c r="B90" s="132" t="s">
        <v>323</v>
      </c>
      <c r="C90" s="124"/>
      <c r="D90" s="124"/>
      <c r="E90" s="122">
        <v>0</v>
      </c>
      <c r="F90" s="124"/>
      <c r="G90" s="124"/>
      <c r="H90" s="124">
        <v>0</v>
      </c>
    </row>
    <row r="91" spans="1:8">
      <c r="A91" s="127" t="s">
        <v>448</v>
      </c>
      <c r="B91" s="132" t="s">
        <v>325</v>
      </c>
      <c r="C91" s="124"/>
      <c r="D91" s="124"/>
      <c r="E91" s="122">
        <v>0</v>
      </c>
      <c r="F91" s="124"/>
      <c r="G91" s="124"/>
      <c r="H91" s="124">
        <v>0</v>
      </c>
    </row>
    <row r="92" spans="1:8">
      <c r="A92" s="127" t="s">
        <v>449</v>
      </c>
      <c r="B92" s="132" t="s">
        <v>327</v>
      </c>
      <c r="C92" s="124"/>
      <c r="D92" s="124"/>
      <c r="E92" s="122">
        <v>0</v>
      </c>
      <c r="F92" s="124"/>
      <c r="G92" s="124"/>
      <c r="H92" s="124">
        <v>0</v>
      </c>
    </row>
    <row r="93" spans="1:8">
      <c r="A93" s="127" t="s">
        <v>450</v>
      </c>
      <c r="B93" s="132" t="s">
        <v>329</v>
      </c>
      <c r="C93" s="124"/>
      <c r="D93" s="124"/>
      <c r="E93" s="122">
        <v>0</v>
      </c>
      <c r="F93" s="124"/>
      <c r="G93" s="124"/>
      <c r="H93" s="124">
        <v>0</v>
      </c>
    </row>
    <row r="94" spans="1:8">
      <c r="A94" s="127" t="s">
        <v>451</v>
      </c>
      <c r="B94" s="132" t="s">
        <v>331</v>
      </c>
      <c r="C94" s="124"/>
      <c r="D94" s="124"/>
      <c r="E94" s="122">
        <v>0</v>
      </c>
      <c r="F94" s="124"/>
      <c r="G94" s="124"/>
      <c r="H94" s="124">
        <v>0</v>
      </c>
    </row>
    <row r="95" spans="1:8">
      <c r="A95" s="127" t="s">
        <v>452</v>
      </c>
      <c r="B95" s="132" t="s">
        <v>333</v>
      </c>
      <c r="C95" s="124"/>
      <c r="D95" s="124"/>
      <c r="E95" s="122">
        <v>0</v>
      </c>
      <c r="F95" s="124"/>
      <c r="G95" s="124"/>
      <c r="H95" s="124">
        <v>0</v>
      </c>
    </row>
    <row r="96" spans="1:8">
      <c r="A96" s="127" t="s">
        <v>453</v>
      </c>
      <c r="B96" s="132" t="s">
        <v>335</v>
      </c>
      <c r="C96" s="124"/>
      <c r="D96" s="124"/>
      <c r="E96" s="122">
        <v>0</v>
      </c>
      <c r="F96" s="124"/>
      <c r="G96" s="124"/>
      <c r="H96" s="124">
        <v>0</v>
      </c>
    </row>
    <row r="97" spans="1:8">
      <c r="A97" s="127" t="s">
        <v>454</v>
      </c>
      <c r="B97" s="132" t="s">
        <v>337</v>
      </c>
      <c r="C97" s="124"/>
      <c r="D97" s="124"/>
      <c r="E97" s="122">
        <v>0</v>
      </c>
      <c r="F97" s="124"/>
      <c r="G97" s="124"/>
      <c r="H97" s="124">
        <v>0</v>
      </c>
    </row>
    <row r="98" spans="1:8">
      <c r="A98" s="147" t="s">
        <v>338</v>
      </c>
      <c r="B98" s="148"/>
      <c r="C98" s="123">
        <v>0</v>
      </c>
      <c r="D98" s="123">
        <v>0</v>
      </c>
      <c r="E98" s="123">
        <v>0</v>
      </c>
      <c r="F98" s="123">
        <v>0</v>
      </c>
      <c r="G98" s="123">
        <v>0</v>
      </c>
      <c r="H98" s="123">
        <v>0</v>
      </c>
    </row>
    <row r="99" spans="1:8">
      <c r="A99" s="127" t="s">
        <v>455</v>
      </c>
      <c r="B99" s="132" t="s">
        <v>340</v>
      </c>
      <c r="C99" s="124"/>
      <c r="D99" s="124"/>
      <c r="E99" s="122">
        <v>0</v>
      </c>
      <c r="F99" s="124"/>
      <c r="G99" s="124"/>
      <c r="H99" s="124">
        <v>0</v>
      </c>
    </row>
    <row r="100" spans="1:8">
      <c r="A100" s="127" t="s">
        <v>456</v>
      </c>
      <c r="B100" s="132" t="s">
        <v>342</v>
      </c>
      <c r="C100" s="124"/>
      <c r="D100" s="124"/>
      <c r="E100" s="122">
        <v>0</v>
      </c>
      <c r="F100" s="124"/>
      <c r="G100" s="124"/>
      <c r="H100" s="124">
        <v>0</v>
      </c>
    </row>
    <row r="101" spans="1:8">
      <c r="A101" s="127" t="s">
        <v>457</v>
      </c>
      <c r="B101" s="132" t="s">
        <v>344</v>
      </c>
      <c r="C101" s="124"/>
      <c r="D101" s="124"/>
      <c r="E101" s="122">
        <v>0</v>
      </c>
      <c r="F101" s="124"/>
      <c r="G101" s="124"/>
      <c r="H101" s="124">
        <v>0</v>
      </c>
    </row>
    <row r="102" spans="1:8">
      <c r="A102" s="127" t="s">
        <v>458</v>
      </c>
      <c r="B102" s="132" t="s">
        <v>346</v>
      </c>
      <c r="C102" s="124"/>
      <c r="D102" s="124"/>
      <c r="E102" s="122">
        <v>0</v>
      </c>
      <c r="F102" s="124"/>
      <c r="G102" s="124"/>
      <c r="H102" s="124">
        <v>0</v>
      </c>
    </row>
    <row r="103" spans="1:8">
      <c r="A103" s="127" t="s">
        <v>459</v>
      </c>
      <c r="B103" s="132" t="s">
        <v>348</v>
      </c>
      <c r="C103" s="124"/>
      <c r="D103" s="124"/>
      <c r="E103" s="122">
        <v>0</v>
      </c>
      <c r="F103" s="124"/>
      <c r="G103" s="124"/>
      <c r="H103" s="124">
        <v>0</v>
      </c>
    </row>
    <row r="104" spans="1:8">
      <c r="A104" s="127" t="s">
        <v>460</v>
      </c>
      <c r="B104" s="132" t="s">
        <v>350</v>
      </c>
      <c r="C104" s="124"/>
      <c r="D104" s="124"/>
      <c r="E104" s="122">
        <v>0</v>
      </c>
      <c r="F104" s="124"/>
      <c r="G104" s="124"/>
      <c r="H104" s="124">
        <v>0</v>
      </c>
    </row>
    <row r="105" spans="1:8">
      <c r="A105" s="127" t="s">
        <v>461</v>
      </c>
      <c r="B105" s="132" t="s">
        <v>352</v>
      </c>
      <c r="C105" s="124"/>
      <c r="D105" s="124"/>
      <c r="E105" s="122">
        <v>0</v>
      </c>
      <c r="F105" s="124"/>
      <c r="G105" s="124"/>
      <c r="H105" s="124">
        <v>0</v>
      </c>
    </row>
    <row r="106" spans="1:8">
      <c r="A106" s="127" t="s">
        <v>462</v>
      </c>
      <c r="B106" s="132" t="s">
        <v>354</v>
      </c>
      <c r="C106" s="124"/>
      <c r="D106" s="124"/>
      <c r="E106" s="122">
        <v>0</v>
      </c>
      <c r="F106" s="124"/>
      <c r="G106" s="124"/>
      <c r="H106" s="124">
        <v>0</v>
      </c>
    </row>
    <row r="107" spans="1:8">
      <c r="A107" s="127" t="s">
        <v>463</v>
      </c>
      <c r="B107" s="132" t="s">
        <v>356</v>
      </c>
      <c r="C107" s="124"/>
      <c r="D107" s="124"/>
      <c r="E107" s="122">
        <v>0</v>
      </c>
      <c r="F107" s="124"/>
      <c r="G107" s="124"/>
      <c r="H107" s="124">
        <v>0</v>
      </c>
    </row>
    <row r="108" spans="1:8">
      <c r="A108" s="147" t="s">
        <v>357</v>
      </c>
      <c r="B108" s="148"/>
      <c r="C108" s="123">
        <v>0</v>
      </c>
      <c r="D108" s="123">
        <v>0</v>
      </c>
      <c r="E108" s="123">
        <v>0</v>
      </c>
      <c r="F108" s="123">
        <v>0</v>
      </c>
      <c r="G108" s="123">
        <v>0</v>
      </c>
      <c r="H108" s="123">
        <v>0</v>
      </c>
    </row>
    <row r="109" spans="1:8">
      <c r="A109" s="127" t="s">
        <v>464</v>
      </c>
      <c r="B109" s="132" t="s">
        <v>359</v>
      </c>
      <c r="C109" s="124"/>
      <c r="D109" s="124"/>
      <c r="E109" s="122">
        <v>0</v>
      </c>
      <c r="F109" s="124"/>
      <c r="G109" s="124"/>
      <c r="H109" s="124">
        <v>0</v>
      </c>
    </row>
    <row r="110" spans="1:8">
      <c r="A110" s="127" t="s">
        <v>465</v>
      </c>
      <c r="B110" s="132" t="s">
        <v>361</v>
      </c>
      <c r="C110" s="124"/>
      <c r="D110" s="124"/>
      <c r="E110" s="122">
        <v>0</v>
      </c>
      <c r="F110" s="124"/>
      <c r="G110" s="124"/>
      <c r="H110" s="124">
        <v>0</v>
      </c>
    </row>
    <row r="111" spans="1:8">
      <c r="A111" s="127" t="s">
        <v>466</v>
      </c>
      <c r="B111" s="132" t="s">
        <v>363</v>
      </c>
      <c r="C111" s="124"/>
      <c r="D111" s="124"/>
      <c r="E111" s="122">
        <v>0</v>
      </c>
      <c r="F111" s="124"/>
      <c r="G111" s="124"/>
      <c r="H111" s="124">
        <v>0</v>
      </c>
    </row>
    <row r="112" spans="1:8">
      <c r="A112" s="127" t="s">
        <v>467</v>
      </c>
      <c r="B112" s="132" t="s">
        <v>365</v>
      </c>
      <c r="C112" s="124"/>
      <c r="D112" s="124"/>
      <c r="E112" s="122">
        <v>0</v>
      </c>
      <c r="F112" s="124"/>
      <c r="G112" s="124"/>
      <c r="H112" s="124">
        <v>0</v>
      </c>
    </row>
    <row r="113" spans="1:8">
      <c r="A113" s="127" t="s">
        <v>468</v>
      </c>
      <c r="B113" s="132" t="s">
        <v>367</v>
      </c>
      <c r="C113" s="124"/>
      <c r="D113" s="124"/>
      <c r="E113" s="122">
        <v>0</v>
      </c>
      <c r="F113" s="124"/>
      <c r="G113" s="124"/>
      <c r="H113" s="124">
        <v>0</v>
      </c>
    </row>
    <row r="114" spans="1:8">
      <c r="A114" s="127" t="s">
        <v>469</v>
      </c>
      <c r="B114" s="132" t="s">
        <v>369</v>
      </c>
      <c r="C114" s="124"/>
      <c r="D114" s="124"/>
      <c r="E114" s="122">
        <v>0</v>
      </c>
      <c r="F114" s="124"/>
      <c r="G114" s="124"/>
      <c r="H114" s="124">
        <v>0</v>
      </c>
    </row>
    <row r="115" spans="1:8">
      <c r="A115" s="129"/>
      <c r="B115" s="132" t="s">
        <v>370</v>
      </c>
      <c r="C115" s="124"/>
      <c r="D115" s="124"/>
      <c r="E115" s="122">
        <v>0</v>
      </c>
      <c r="F115" s="124"/>
      <c r="G115" s="124"/>
      <c r="H115" s="124">
        <v>0</v>
      </c>
    </row>
    <row r="116" spans="1:8">
      <c r="A116" s="129"/>
      <c r="B116" s="132" t="s">
        <v>371</v>
      </c>
      <c r="C116" s="124"/>
      <c r="D116" s="124"/>
      <c r="E116" s="122">
        <v>0</v>
      </c>
      <c r="F116" s="124"/>
      <c r="G116" s="124"/>
      <c r="H116" s="124">
        <v>0</v>
      </c>
    </row>
    <row r="117" spans="1:8">
      <c r="A117" s="127" t="s">
        <v>470</v>
      </c>
      <c r="B117" s="132" t="s">
        <v>373</v>
      </c>
      <c r="C117" s="124"/>
      <c r="D117" s="124"/>
      <c r="E117" s="122">
        <v>0</v>
      </c>
      <c r="F117" s="124"/>
      <c r="G117" s="124"/>
      <c r="H117" s="124">
        <v>0</v>
      </c>
    </row>
    <row r="118" spans="1:8">
      <c r="A118" s="147" t="s">
        <v>374</v>
      </c>
      <c r="B118" s="148"/>
      <c r="C118" s="123">
        <v>0</v>
      </c>
      <c r="D118" s="123">
        <v>0</v>
      </c>
      <c r="E118" s="123">
        <v>0</v>
      </c>
      <c r="F118" s="123">
        <v>0</v>
      </c>
      <c r="G118" s="123">
        <v>0</v>
      </c>
      <c r="H118" s="123">
        <v>0</v>
      </c>
    </row>
    <row r="119" spans="1:8">
      <c r="A119" s="127" t="s">
        <v>471</v>
      </c>
      <c r="B119" s="132" t="s">
        <v>376</v>
      </c>
      <c r="C119" s="124"/>
      <c r="D119" s="124"/>
      <c r="E119" s="122">
        <v>0</v>
      </c>
      <c r="F119" s="124"/>
      <c r="G119" s="124"/>
      <c r="H119" s="124">
        <v>0</v>
      </c>
    </row>
    <row r="120" spans="1:8">
      <c r="A120" s="127" t="s">
        <v>472</v>
      </c>
      <c r="B120" s="132" t="s">
        <v>378</v>
      </c>
      <c r="C120" s="124"/>
      <c r="D120" s="124"/>
      <c r="E120" s="122">
        <v>0</v>
      </c>
      <c r="F120" s="124"/>
      <c r="G120" s="124"/>
      <c r="H120" s="124">
        <v>0</v>
      </c>
    </row>
    <row r="121" spans="1:8">
      <c r="A121" s="127" t="s">
        <v>473</v>
      </c>
      <c r="B121" s="132" t="s">
        <v>380</v>
      </c>
      <c r="C121" s="124"/>
      <c r="D121" s="124"/>
      <c r="E121" s="122">
        <v>0</v>
      </c>
      <c r="F121" s="124"/>
      <c r="G121" s="124"/>
      <c r="H121" s="124">
        <v>0</v>
      </c>
    </row>
    <row r="122" spans="1:8">
      <c r="A122" s="127" t="s">
        <v>474</v>
      </c>
      <c r="B122" s="132" t="s">
        <v>382</v>
      </c>
      <c r="C122" s="124"/>
      <c r="D122" s="124"/>
      <c r="E122" s="122">
        <v>0</v>
      </c>
      <c r="F122" s="124"/>
      <c r="G122" s="124"/>
      <c r="H122" s="124">
        <v>0</v>
      </c>
    </row>
    <row r="123" spans="1:8">
      <c r="A123" s="127" t="s">
        <v>475</v>
      </c>
      <c r="B123" s="132" t="s">
        <v>384</v>
      </c>
      <c r="C123" s="124"/>
      <c r="D123" s="124"/>
      <c r="E123" s="122">
        <v>0</v>
      </c>
      <c r="F123" s="124"/>
      <c r="G123" s="124"/>
      <c r="H123" s="124">
        <v>0</v>
      </c>
    </row>
    <row r="124" spans="1:8">
      <c r="A124" s="127" t="s">
        <v>476</v>
      </c>
      <c r="B124" s="132" t="s">
        <v>386</v>
      </c>
      <c r="C124" s="124"/>
      <c r="D124" s="124"/>
      <c r="E124" s="122">
        <v>0</v>
      </c>
      <c r="F124" s="124"/>
      <c r="G124" s="124"/>
      <c r="H124" s="124">
        <v>0</v>
      </c>
    </row>
    <row r="125" spans="1:8">
      <c r="A125" s="127" t="s">
        <v>477</v>
      </c>
      <c r="B125" s="132" t="s">
        <v>388</v>
      </c>
      <c r="C125" s="124"/>
      <c r="D125" s="124"/>
      <c r="E125" s="122">
        <v>0</v>
      </c>
      <c r="F125" s="124"/>
      <c r="G125" s="124"/>
      <c r="H125" s="124">
        <v>0</v>
      </c>
    </row>
    <row r="126" spans="1:8">
      <c r="A126" s="127" t="s">
        <v>478</v>
      </c>
      <c r="B126" s="132" t="s">
        <v>390</v>
      </c>
      <c r="C126" s="124"/>
      <c r="D126" s="124"/>
      <c r="E126" s="122">
        <v>0</v>
      </c>
      <c r="F126" s="124"/>
      <c r="G126" s="124"/>
      <c r="H126" s="124">
        <v>0</v>
      </c>
    </row>
    <row r="127" spans="1:8">
      <c r="A127" s="127" t="s">
        <v>479</v>
      </c>
      <c r="B127" s="132" t="s">
        <v>392</v>
      </c>
      <c r="C127" s="124"/>
      <c r="D127" s="124"/>
      <c r="E127" s="122">
        <v>0</v>
      </c>
      <c r="F127" s="124"/>
      <c r="G127" s="124"/>
      <c r="H127" s="124">
        <v>0</v>
      </c>
    </row>
    <row r="128" spans="1:8">
      <c r="A128" s="147" t="s">
        <v>393</v>
      </c>
      <c r="B128" s="148"/>
      <c r="C128" s="123">
        <v>0</v>
      </c>
      <c r="D128" s="123">
        <v>1250000</v>
      </c>
      <c r="E128" s="123">
        <v>1250000</v>
      </c>
      <c r="F128" s="123">
        <v>0</v>
      </c>
      <c r="G128" s="123">
        <v>0</v>
      </c>
      <c r="H128" s="123">
        <v>1250000</v>
      </c>
    </row>
    <row r="129" spans="1:8">
      <c r="A129" s="127" t="s">
        <v>480</v>
      </c>
      <c r="B129" s="132" t="s">
        <v>395</v>
      </c>
      <c r="C129" s="124"/>
      <c r="D129" s="124"/>
      <c r="E129" s="122">
        <v>0</v>
      </c>
      <c r="F129" s="124"/>
      <c r="G129" s="124"/>
      <c r="H129" s="124">
        <v>0</v>
      </c>
    </row>
    <row r="130" spans="1:8">
      <c r="A130" s="127" t="s">
        <v>481</v>
      </c>
      <c r="B130" s="132" t="s">
        <v>397</v>
      </c>
      <c r="C130" s="124">
        <v>0</v>
      </c>
      <c r="D130" s="124">
        <v>1250000</v>
      </c>
      <c r="E130" s="122">
        <v>1250000</v>
      </c>
      <c r="F130" s="124">
        <v>0</v>
      </c>
      <c r="G130" s="124">
        <v>0</v>
      </c>
      <c r="H130" s="124">
        <v>1250000</v>
      </c>
    </row>
    <row r="131" spans="1:8">
      <c r="A131" s="127" t="s">
        <v>482</v>
      </c>
      <c r="B131" s="132" t="s">
        <v>399</v>
      </c>
      <c r="C131" s="124"/>
      <c r="D131" s="124"/>
      <c r="E131" s="122">
        <v>0</v>
      </c>
      <c r="F131" s="124"/>
      <c r="G131" s="124"/>
      <c r="H131" s="124">
        <v>0</v>
      </c>
    </row>
    <row r="132" spans="1:8">
      <c r="A132" s="147" t="s">
        <v>400</v>
      </c>
      <c r="B132" s="148"/>
      <c r="C132" s="123">
        <v>0</v>
      </c>
      <c r="D132" s="123">
        <v>0</v>
      </c>
      <c r="E132" s="123">
        <v>0</v>
      </c>
      <c r="F132" s="123">
        <v>0</v>
      </c>
      <c r="G132" s="123">
        <v>0</v>
      </c>
      <c r="H132" s="123">
        <v>0</v>
      </c>
    </row>
    <row r="133" spans="1:8">
      <c r="A133" s="127" t="s">
        <v>483</v>
      </c>
      <c r="B133" s="132" t="s">
        <v>402</v>
      </c>
      <c r="C133" s="124"/>
      <c r="D133" s="124"/>
      <c r="E133" s="122">
        <v>0</v>
      </c>
      <c r="F133" s="124"/>
      <c r="G133" s="124"/>
      <c r="H133" s="124">
        <v>0</v>
      </c>
    </row>
    <row r="134" spans="1:8">
      <c r="A134" s="127" t="s">
        <v>484</v>
      </c>
      <c r="B134" s="132" t="s">
        <v>404</v>
      </c>
      <c r="C134" s="124"/>
      <c r="D134" s="124"/>
      <c r="E134" s="122">
        <v>0</v>
      </c>
      <c r="F134" s="124"/>
      <c r="G134" s="124"/>
      <c r="H134" s="124">
        <v>0</v>
      </c>
    </row>
    <row r="135" spans="1:8">
      <c r="A135" s="127" t="s">
        <v>485</v>
      </c>
      <c r="B135" s="132" t="s">
        <v>406</v>
      </c>
      <c r="C135" s="124"/>
      <c r="D135" s="124"/>
      <c r="E135" s="122">
        <v>0</v>
      </c>
      <c r="F135" s="124"/>
      <c r="G135" s="124"/>
      <c r="H135" s="124">
        <v>0</v>
      </c>
    </row>
    <row r="136" spans="1:8">
      <c r="A136" s="127" t="s">
        <v>486</v>
      </c>
      <c r="B136" s="132" t="s">
        <v>408</v>
      </c>
      <c r="C136" s="124"/>
      <c r="D136" s="124"/>
      <c r="E136" s="122">
        <v>0</v>
      </c>
      <c r="F136" s="124"/>
      <c r="G136" s="124"/>
      <c r="H136" s="124">
        <v>0</v>
      </c>
    </row>
    <row r="137" spans="1:8">
      <c r="A137" s="127" t="s">
        <v>487</v>
      </c>
      <c r="B137" s="132" t="s">
        <v>410</v>
      </c>
      <c r="C137" s="124"/>
      <c r="D137" s="124"/>
      <c r="E137" s="122">
        <v>0</v>
      </c>
      <c r="F137" s="124"/>
      <c r="G137" s="124"/>
      <c r="H137" s="124">
        <v>0</v>
      </c>
    </row>
    <row r="138" spans="1:8">
      <c r="A138" s="127" t="s">
        <v>488</v>
      </c>
      <c r="B138" s="132" t="s">
        <v>412</v>
      </c>
      <c r="C138" s="124"/>
      <c r="D138" s="124"/>
      <c r="E138" s="122">
        <v>0</v>
      </c>
      <c r="F138" s="124"/>
      <c r="G138" s="124"/>
      <c r="H138" s="124">
        <v>0</v>
      </c>
    </row>
    <row r="139" spans="1:8">
      <c r="A139" s="127"/>
      <c r="B139" s="132" t="s">
        <v>413</v>
      </c>
      <c r="C139" s="124"/>
      <c r="D139" s="124"/>
      <c r="E139" s="122">
        <v>0</v>
      </c>
      <c r="F139" s="124"/>
      <c r="G139" s="124"/>
      <c r="H139" s="124">
        <v>0</v>
      </c>
    </row>
    <row r="140" spans="1:8">
      <c r="A140" s="127" t="s">
        <v>489</v>
      </c>
      <c r="B140" s="132" t="s">
        <v>415</v>
      </c>
      <c r="C140" s="124"/>
      <c r="D140" s="124"/>
      <c r="E140" s="122">
        <v>0</v>
      </c>
      <c r="F140" s="124"/>
      <c r="G140" s="124"/>
      <c r="H140" s="124">
        <v>0</v>
      </c>
    </row>
    <row r="141" spans="1:8">
      <c r="A141" s="147" t="s">
        <v>416</v>
      </c>
      <c r="B141" s="148"/>
      <c r="C141" s="123">
        <v>0</v>
      </c>
      <c r="D141" s="123">
        <v>0</v>
      </c>
      <c r="E141" s="123">
        <v>0</v>
      </c>
      <c r="F141" s="123">
        <v>0</v>
      </c>
      <c r="G141" s="123">
        <v>0</v>
      </c>
      <c r="H141" s="123">
        <v>0</v>
      </c>
    </row>
    <row r="142" spans="1:8">
      <c r="A142" s="127" t="s">
        <v>490</v>
      </c>
      <c r="B142" s="132" t="s">
        <v>418</v>
      </c>
      <c r="C142" s="124"/>
      <c r="D142" s="124"/>
      <c r="E142" s="122">
        <v>0</v>
      </c>
      <c r="F142" s="124"/>
      <c r="G142" s="124"/>
      <c r="H142" s="124">
        <v>0</v>
      </c>
    </row>
    <row r="143" spans="1:8">
      <c r="A143" s="127" t="s">
        <v>491</v>
      </c>
      <c r="B143" s="132" t="s">
        <v>420</v>
      </c>
      <c r="C143" s="124"/>
      <c r="D143" s="124"/>
      <c r="E143" s="122">
        <v>0</v>
      </c>
      <c r="F143" s="124"/>
      <c r="G143" s="124"/>
      <c r="H143" s="124">
        <v>0</v>
      </c>
    </row>
    <row r="144" spans="1:8">
      <c r="A144" s="127" t="s">
        <v>492</v>
      </c>
      <c r="B144" s="132" t="s">
        <v>422</v>
      </c>
      <c r="C144" s="124"/>
      <c r="D144" s="124"/>
      <c r="E144" s="122">
        <v>0</v>
      </c>
      <c r="F144" s="124"/>
      <c r="G144" s="124"/>
      <c r="H144" s="124">
        <v>0</v>
      </c>
    </row>
    <row r="145" spans="1:8">
      <c r="A145" s="147" t="s">
        <v>423</v>
      </c>
      <c r="B145" s="148"/>
      <c r="C145" s="123">
        <v>0</v>
      </c>
      <c r="D145" s="123">
        <v>0</v>
      </c>
      <c r="E145" s="123">
        <v>0</v>
      </c>
      <c r="F145" s="123">
        <v>0</v>
      </c>
      <c r="G145" s="123">
        <v>0</v>
      </c>
      <c r="H145" s="123">
        <v>0</v>
      </c>
    </row>
    <row r="146" spans="1:8">
      <c r="A146" s="127" t="s">
        <v>493</v>
      </c>
      <c r="B146" s="132" t="s">
        <v>425</v>
      </c>
      <c r="C146" s="124"/>
      <c r="D146" s="124"/>
      <c r="E146" s="122">
        <v>0</v>
      </c>
      <c r="F146" s="124"/>
      <c r="G146" s="124"/>
      <c r="H146" s="124">
        <v>0</v>
      </c>
    </row>
    <row r="147" spans="1:8">
      <c r="A147" s="127" t="s">
        <v>494</v>
      </c>
      <c r="B147" s="132" t="s">
        <v>427</v>
      </c>
      <c r="C147" s="124"/>
      <c r="D147" s="124"/>
      <c r="E147" s="122">
        <v>0</v>
      </c>
      <c r="F147" s="124"/>
      <c r="G147" s="124"/>
      <c r="H147" s="124">
        <v>0</v>
      </c>
    </row>
    <row r="148" spans="1:8">
      <c r="A148" s="127" t="s">
        <v>495</v>
      </c>
      <c r="B148" s="132" t="s">
        <v>429</v>
      </c>
      <c r="C148" s="124"/>
      <c r="D148" s="124"/>
      <c r="E148" s="122">
        <v>0</v>
      </c>
      <c r="F148" s="124"/>
      <c r="G148" s="124"/>
      <c r="H148" s="124">
        <v>0</v>
      </c>
    </row>
    <row r="149" spans="1:8">
      <c r="A149" s="127" t="s">
        <v>496</v>
      </c>
      <c r="B149" s="132" t="s">
        <v>431</v>
      </c>
      <c r="C149" s="124"/>
      <c r="D149" s="124"/>
      <c r="E149" s="122">
        <v>0</v>
      </c>
      <c r="F149" s="124"/>
      <c r="G149" s="124"/>
      <c r="H149" s="124">
        <v>0</v>
      </c>
    </row>
    <row r="150" spans="1:8">
      <c r="A150" s="127" t="s">
        <v>497</v>
      </c>
      <c r="B150" s="132" t="s">
        <v>433</v>
      </c>
      <c r="C150" s="124"/>
      <c r="D150" s="124"/>
      <c r="E150" s="122">
        <v>0</v>
      </c>
      <c r="F150" s="124"/>
      <c r="G150" s="124"/>
      <c r="H150" s="124">
        <v>0</v>
      </c>
    </row>
    <row r="151" spans="1:8">
      <c r="A151" s="127" t="s">
        <v>498</v>
      </c>
      <c r="B151" s="132" t="s">
        <v>435</v>
      </c>
      <c r="C151" s="124"/>
      <c r="D151" s="124"/>
      <c r="E151" s="122">
        <v>0</v>
      </c>
      <c r="F151" s="124"/>
      <c r="G151" s="124"/>
      <c r="H151" s="124">
        <v>0</v>
      </c>
    </row>
    <row r="152" spans="1:8">
      <c r="A152" s="127" t="s">
        <v>499</v>
      </c>
      <c r="B152" s="132" t="s">
        <v>437</v>
      </c>
      <c r="C152" s="124"/>
      <c r="D152" s="124"/>
      <c r="E152" s="122">
        <v>0</v>
      </c>
      <c r="F152" s="124"/>
      <c r="G152" s="124"/>
      <c r="H152" s="124">
        <v>0</v>
      </c>
    </row>
    <row r="153" spans="1:8">
      <c r="A153" s="130"/>
      <c r="B153" s="133"/>
      <c r="C153" s="124"/>
      <c r="D153" s="124"/>
      <c r="E153" s="124"/>
      <c r="F153" s="124"/>
      <c r="G153" s="124"/>
      <c r="H153" s="124"/>
    </row>
    <row r="154" spans="1:8">
      <c r="A154" s="149" t="s">
        <v>500</v>
      </c>
      <c r="B154" s="150"/>
      <c r="C154" s="123">
        <v>47043003.880000003</v>
      </c>
      <c r="D154" s="123">
        <v>9754701.7400000021</v>
      </c>
      <c r="E154" s="123">
        <v>56797705.61999999</v>
      </c>
      <c r="F154" s="123">
        <v>54958672.660000004</v>
      </c>
      <c r="G154" s="123">
        <v>53519929.25</v>
      </c>
      <c r="H154" s="123">
        <v>1839032.9599999988</v>
      </c>
    </row>
    <row r="155" spans="1:8">
      <c r="A155" s="135"/>
      <c r="B155" s="134"/>
      <c r="C155" s="125"/>
      <c r="D155" s="125"/>
      <c r="E155" s="125"/>
      <c r="F155" s="125"/>
      <c r="G155" s="125"/>
      <c r="H155" s="125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L18" sqref="L18"/>
    </sheetView>
  </sheetViews>
  <sheetFormatPr baseColWidth="10" defaultRowHeight="12.75"/>
  <cols>
    <col min="1" max="1" width="43" style="98" customWidth="1"/>
    <col min="2" max="2" width="12.6640625" style="98" bestFit="1" customWidth="1"/>
    <col min="3" max="3" width="11.6640625" style="98" bestFit="1" customWidth="1"/>
    <col min="4" max="6" width="12.6640625" style="98" bestFit="1" customWidth="1"/>
    <col min="7" max="7" width="12.33203125" style="98" bestFit="1" customWidth="1"/>
    <col min="8" max="16384" width="12" style="98"/>
  </cols>
  <sheetData>
    <row r="1" spans="1:7" ht="40.5" customHeight="1">
      <c r="A1" s="41" t="s">
        <v>501</v>
      </c>
      <c r="B1" s="96"/>
      <c r="C1" s="96"/>
      <c r="D1" s="96"/>
      <c r="E1" s="96"/>
      <c r="F1" s="96"/>
      <c r="G1" s="114"/>
    </row>
    <row r="2" spans="1:7" ht="26.25" customHeight="1">
      <c r="A2" s="151"/>
      <c r="B2" s="157" t="s">
        <v>297</v>
      </c>
      <c r="C2" s="157"/>
      <c r="D2" s="157"/>
      <c r="E2" s="157"/>
      <c r="F2" s="157"/>
      <c r="G2" s="151"/>
    </row>
    <row r="3" spans="1:7" ht="45">
      <c r="A3" s="158" t="s">
        <v>0</v>
      </c>
      <c r="B3" s="159" t="s">
        <v>298</v>
      </c>
      <c r="C3" s="159" t="s">
        <v>230</v>
      </c>
      <c r="D3" s="159" t="s">
        <v>231</v>
      </c>
      <c r="E3" s="159" t="s">
        <v>188</v>
      </c>
      <c r="F3" s="159" t="s">
        <v>205</v>
      </c>
      <c r="G3" s="158" t="s">
        <v>502</v>
      </c>
    </row>
    <row r="4" spans="1:7">
      <c r="A4" s="160" t="s">
        <v>503</v>
      </c>
      <c r="B4" s="156"/>
      <c r="C4" s="156"/>
      <c r="D4" s="156"/>
      <c r="E4" s="156"/>
      <c r="F4" s="156"/>
      <c r="G4" s="156"/>
    </row>
    <row r="5" spans="1:7">
      <c r="A5" s="161" t="s">
        <v>504</v>
      </c>
      <c r="B5" s="153">
        <v>47043003.880000003</v>
      </c>
      <c r="C5" s="153">
        <v>8504701.7400000002</v>
      </c>
      <c r="D5" s="153">
        <v>55547705.620000005</v>
      </c>
      <c r="E5" s="153">
        <v>54958672.659999996</v>
      </c>
      <c r="F5" s="153">
        <v>53519929.25</v>
      </c>
      <c r="G5" s="153">
        <v>589032.96000000648</v>
      </c>
    </row>
    <row r="6" spans="1:7">
      <c r="A6" s="113">
        <v>3112</v>
      </c>
      <c r="B6" s="154">
        <v>47043003.880000003</v>
      </c>
      <c r="C6" s="154">
        <v>0</v>
      </c>
      <c r="D6" s="154">
        <v>47043003.880000003</v>
      </c>
      <c r="E6" s="154">
        <v>54958672.659999996</v>
      </c>
      <c r="F6" s="154">
        <v>53519929.25</v>
      </c>
      <c r="G6" s="154">
        <v>-7915668.7799999937</v>
      </c>
    </row>
    <row r="7" spans="1:7">
      <c r="A7" s="113">
        <v>3112</v>
      </c>
      <c r="B7" s="154">
        <v>0</v>
      </c>
      <c r="C7" s="154">
        <v>8504701.7400000002</v>
      </c>
      <c r="D7" s="154">
        <v>8504701.7400000002</v>
      </c>
      <c r="E7" s="154">
        <v>0</v>
      </c>
      <c r="F7" s="154">
        <v>0</v>
      </c>
      <c r="G7" s="154">
        <v>8504701.7400000002</v>
      </c>
    </row>
    <row r="8" spans="1:7">
      <c r="A8" s="113" t="s">
        <v>505</v>
      </c>
      <c r="B8" s="154"/>
      <c r="C8" s="154"/>
      <c r="D8" s="154">
        <v>0</v>
      </c>
      <c r="E8" s="154"/>
      <c r="F8" s="154"/>
      <c r="G8" s="154">
        <v>0</v>
      </c>
    </row>
    <row r="9" spans="1:7">
      <c r="A9" s="113" t="s">
        <v>506</v>
      </c>
      <c r="B9" s="154"/>
      <c r="C9" s="154"/>
      <c r="D9" s="154">
        <v>0</v>
      </c>
      <c r="E9" s="154"/>
      <c r="F9" s="154"/>
      <c r="G9" s="154">
        <v>0</v>
      </c>
    </row>
    <row r="10" spans="1:7">
      <c r="A10" s="113" t="s">
        <v>507</v>
      </c>
      <c r="B10" s="154"/>
      <c r="C10" s="154"/>
      <c r="D10" s="154">
        <v>0</v>
      </c>
      <c r="E10" s="154"/>
      <c r="F10" s="154"/>
      <c r="G10" s="154">
        <v>0</v>
      </c>
    </row>
    <row r="11" spans="1:7">
      <c r="A11" s="113" t="s">
        <v>508</v>
      </c>
      <c r="B11" s="154"/>
      <c r="C11" s="154"/>
      <c r="D11" s="154">
        <v>0</v>
      </c>
      <c r="E11" s="154"/>
      <c r="F11" s="154"/>
      <c r="G11" s="154">
        <v>0</v>
      </c>
    </row>
    <row r="12" spans="1:7">
      <c r="A12" s="113" t="s">
        <v>509</v>
      </c>
      <c r="B12" s="154"/>
      <c r="C12" s="154"/>
      <c r="D12" s="154">
        <v>0</v>
      </c>
      <c r="E12" s="154"/>
      <c r="F12" s="154"/>
      <c r="G12" s="154">
        <v>0</v>
      </c>
    </row>
    <row r="13" spans="1:7">
      <c r="A13" s="113"/>
      <c r="B13" s="154"/>
      <c r="C13" s="154"/>
      <c r="D13" s="154">
        <v>0</v>
      </c>
      <c r="E13" s="154"/>
      <c r="F13" s="154"/>
      <c r="G13" s="154">
        <v>0</v>
      </c>
    </row>
    <row r="14" spans="1:7">
      <c r="A14" s="113"/>
      <c r="B14" s="154"/>
      <c r="C14" s="154"/>
      <c r="D14" s="154"/>
      <c r="E14" s="154"/>
      <c r="F14" s="154"/>
      <c r="G14" s="154"/>
    </row>
    <row r="15" spans="1:7">
      <c r="A15" s="161" t="s">
        <v>510</v>
      </c>
      <c r="B15" s="154"/>
      <c r="C15" s="154"/>
      <c r="D15" s="154"/>
      <c r="E15" s="154"/>
      <c r="F15" s="154"/>
      <c r="G15" s="154"/>
    </row>
    <row r="16" spans="1:7">
      <c r="A16" s="161" t="s">
        <v>511</v>
      </c>
      <c r="B16" s="153">
        <v>0</v>
      </c>
      <c r="C16" s="153">
        <v>1250000</v>
      </c>
      <c r="D16" s="153">
        <v>1250000</v>
      </c>
      <c r="E16" s="153">
        <v>0</v>
      </c>
      <c r="F16" s="153">
        <v>0</v>
      </c>
      <c r="G16" s="153">
        <v>1250000</v>
      </c>
    </row>
    <row r="17" spans="1:7">
      <c r="A17" s="113">
        <v>3112</v>
      </c>
      <c r="B17" s="154">
        <v>0</v>
      </c>
      <c r="C17" s="154">
        <v>1250000</v>
      </c>
      <c r="D17" s="154">
        <v>1250000</v>
      </c>
      <c r="E17" s="154">
        <v>0</v>
      </c>
      <c r="F17" s="154">
        <v>0</v>
      </c>
      <c r="G17" s="154">
        <v>1250000</v>
      </c>
    </row>
    <row r="18" spans="1:7">
      <c r="A18" s="113" t="s">
        <v>512</v>
      </c>
      <c r="B18" s="154"/>
      <c r="C18" s="154"/>
      <c r="D18" s="154">
        <v>0</v>
      </c>
      <c r="E18" s="154"/>
      <c r="F18" s="154"/>
      <c r="G18" s="154">
        <v>0</v>
      </c>
    </row>
    <row r="19" spans="1:7">
      <c r="A19" s="113" t="s">
        <v>505</v>
      </c>
      <c r="B19" s="154"/>
      <c r="C19" s="154"/>
      <c r="D19" s="154">
        <v>0</v>
      </c>
      <c r="E19" s="154"/>
      <c r="F19" s="154"/>
      <c r="G19" s="154">
        <v>0</v>
      </c>
    </row>
    <row r="20" spans="1:7">
      <c r="A20" s="113" t="s">
        <v>506</v>
      </c>
      <c r="B20" s="154"/>
      <c r="C20" s="154"/>
      <c r="D20" s="154">
        <v>0</v>
      </c>
      <c r="E20" s="154"/>
      <c r="F20" s="154"/>
      <c r="G20" s="154">
        <v>0</v>
      </c>
    </row>
    <row r="21" spans="1:7">
      <c r="A21" s="113" t="s">
        <v>507</v>
      </c>
      <c r="B21" s="154"/>
      <c r="C21" s="154"/>
      <c r="D21" s="154">
        <v>0</v>
      </c>
      <c r="E21" s="154"/>
      <c r="F21" s="154"/>
      <c r="G21" s="154">
        <v>0</v>
      </c>
    </row>
    <row r="22" spans="1:7">
      <c r="A22" s="113" t="s">
        <v>508</v>
      </c>
      <c r="B22" s="154"/>
      <c r="C22" s="154"/>
      <c r="D22" s="154">
        <v>0</v>
      </c>
      <c r="E22" s="154"/>
      <c r="F22" s="154"/>
      <c r="G22" s="154">
        <v>0</v>
      </c>
    </row>
    <row r="23" spans="1:7">
      <c r="A23" s="113" t="s">
        <v>509</v>
      </c>
      <c r="B23" s="154"/>
      <c r="C23" s="154"/>
      <c r="D23" s="154">
        <v>0</v>
      </c>
      <c r="E23" s="154"/>
      <c r="F23" s="154"/>
      <c r="G23" s="154">
        <v>0</v>
      </c>
    </row>
    <row r="24" spans="1:7">
      <c r="A24" s="113"/>
      <c r="B24" s="154"/>
      <c r="C24" s="154"/>
      <c r="D24" s="154">
        <v>0</v>
      </c>
      <c r="E24" s="154"/>
      <c r="F24" s="154"/>
      <c r="G24" s="154">
        <v>0</v>
      </c>
    </row>
    <row r="25" spans="1:7">
      <c r="A25" s="113"/>
      <c r="B25" s="154"/>
      <c r="C25" s="154"/>
      <c r="D25" s="154"/>
      <c r="E25" s="154"/>
      <c r="F25" s="154"/>
      <c r="G25" s="154"/>
    </row>
    <row r="26" spans="1:7">
      <c r="A26" s="161" t="s">
        <v>500</v>
      </c>
      <c r="B26" s="153">
        <v>47043003.880000003</v>
      </c>
      <c r="C26" s="153">
        <v>9754701.7400000002</v>
      </c>
      <c r="D26" s="153">
        <v>56797705.620000005</v>
      </c>
      <c r="E26" s="153">
        <v>54958672.659999996</v>
      </c>
      <c r="F26" s="153">
        <v>53519929.25</v>
      </c>
      <c r="G26" s="153">
        <v>1839032.9600000065</v>
      </c>
    </row>
    <row r="27" spans="1:7">
      <c r="A27" s="162"/>
      <c r="B27" s="155"/>
      <c r="C27" s="155"/>
      <c r="D27" s="155"/>
      <c r="E27" s="155"/>
      <c r="F27" s="155"/>
      <c r="G27" s="155"/>
    </row>
  </sheetData>
  <mergeCells count="2">
    <mergeCell ref="A1:G1"/>
    <mergeCell ref="B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64" workbookViewId="0">
      <selection activeCell="M19" sqref="M19"/>
    </sheetView>
  </sheetViews>
  <sheetFormatPr baseColWidth="10" defaultRowHeight="12.75"/>
  <cols>
    <col min="2" max="2" width="59" bestFit="1" customWidth="1"/>
    <col min="3" max="3" width="12.6640625" bestFit="1" customWidth="1"/>
    <col min="4" max="4" width="12.1640625" customWidth="1"/>
    <col min="5" max="7" width="12.6640625" bestFit="1" customWidth="1"/>
  </cols>
  <sheetData>
    <row r="1" spans="1:8" ht="33" customHeight="1">
      <c r="A1" s="174" t="s">
        <v>513</v>
      </c>
      <c r="B1" s="97"/>
      <c r="C1" s="97"/>
      <c r="D1" s="97"/>
      <c r="E1" s="97"/>
      <c r="F1" s="97"/>
      <c r="G1" s="97"/>
      <c r="H1" s="175"/>
    </row>
    <row r="2" spans="1:8" s="100" customFormat="1">
      <c r="A2" s="168"/>
      <c r="B2" s="169"/>
      <c r="C2" s="110" t="s">
        <v>297</v>
      </c>
      <c r="D2" s="110"/>
      <c r="E2" s="110"/>
      <c r="F2" s="110"/>
      <c r="G2" s="110"/>
      <c r="H2" s="164"/>
    </row>
    <row r="3" spans="1:8" s="100" customFormat="1" ht="45">
      <c r="A3" s="170" t="s">
        <v>0</v>
      </c>
      <c r="B3" s="171"/>
      <c r="C3" s="159" t="s">
        <v>298</v>
      </c>
      <c r="D3" s="159" t="s">
        <v>299</v>
      </c>
      <c r="E3" s="159" t="s">
        <v>300</v>
      </c>
      <c r="F3" s="159" t="s">
        <v>188</v>
      </c>
      <c r="G3" s="159" t="s">
        <v>205</v>
      </c>
      <c r="H3" s="110" t="s">
        <v>302</v>
      </c>
    </row>
    <row r="4" spans="1:8" s="100" customFormat="1" ht="3.75" customHeight="1">
      <c r="A4" s="94"/>
      <c r="B4" s="165"/>
      <c r="C4" s="163"/>
      <c r="D4" s="163"/>
      <c r="E4" s="163"/>
      <c r="F4" s="163"/>
      <c r="G4" s="163"/>
      <c r="H4" s="163"/>
    </row>
    <row r="5" spans="1:8" s="100" customFormat="1" ht="17.25" customHeight="1">
      <c r="A5" s="172" t="s">
        <v>514</v>
      </c>
      <c r="B5" s="167"/>
      <c r="C5" s="178">
        <v>47043003.880000003</v>
      </c>
      <c r="D5" s="178">
        <v>8504701.7399999984</v>
      </c>
      <c r="E5" s="178">
        <v>55547705.620000005</v>
      </c>
      <c r="F5" s="178">
        <v>54958672.660000004</v>
      </c>
      <c r="G5" s="178">
        <v>53519929.25</v>
      </c>
      <c r="H5" s="178">
        <v>589032.96000000392</v>
      </c>
    </row>
    <row r="6" spans="1:8" s="100" customFormat="1">
      <c r="A6" s="172" t="s">
        <v>515</v>
      </c>
      <c r="B6" s="167"/>
      <c r="C6" s="178">
        <v>890348.13</v>
      </c>
      <c r="D6" s="178">
        <v>-177675.99</v>
      </c>
      <c r="E6" s="178">
        <v>712672.14</v>
      </c>
      <c r="F6" s="178">
        <v>753587.84</v>
      </c>
      <c r="G6" s="178">
        <v>746935.82</v>
      </c>
      <c r="H6" s="178">
        <v>-40915.699999999953</v>
      </c>
    </row>
    <row r="7" spans="1:8" s="100" customFormat="1">
      <c r="A7" s="176" t="s">
        <v>516</v>
      </c>
      <c r="B7" s="166" t="s">
        <v>517</v>
      </c>
      <c r="C7" s="179"/>
      <c r="D7" s="179"/>
      <c r="E7" s="179">
        <v>0</v>
      </c>
      <c r="F7" s="179"/>
      <c r="G7" s="179"/>
      <c r="H7" s="179">
        <v>0</v>
      </c>
    </row>
    <row r="8" spans="1:8" s="100" customFormat="1">
      <c r="A8" s="176" t="s">
        <v>518</v>
      </c>
      <c r="B8" s="166" t="s">
        <v>519</v>
      </c>
      <c r="C8" s="179"/>
      <c r="D8" s="179"/>
      <c r="E8" s="179">
        <v>0</v>
      </c>
      <c r="F8" s="179"/>
      <c r="G8" s="179"/>
      <c r="H8" s="179">
        <v>0</v>
      </c>
    </row>
    <row r="9" spans="1:8" s="100" customFormat="1">
      <c r="A9" s="176" t="s">
        <v>520</v>
      </c>
      <c r="B9" s="166" t="s">
        <v>521</v>
      </c>
      <c r="C9" s="179"/>
      <c r="D9" s="179"/>
      <c r="E9" s="179">
        <v>0</v>
      </c>
      <c r="F9" s="179"/>
      <c r="G9" s="179"/>
      <c r="H9" s="179">
        <v>0</v>
      </c>
    </row>
    <row r="10" spans="1:8" s="100" customFormat="1">
      <c r="A10" s="176" t="s">
        <v>522</v>
      </c>
      <c r="B10" s="166" t="s">
        <v>523</v>
      </c>
      <c r="C10" s="179"/>
      <c r="D10" s="179"/>
      <c r="E10" s="179">
        <v>0</v>
      </c>
      <c r="F10" s="179"/>
      <c r="G10" s="179"/>
      <c r="H10" s="179">
        <v>0</v>
      </c>
    </row>
    <row r="11" spans="1:8" s="100" customFormat="1">
      <c r="A11" s="176" t="s">
        <v>524</v>
      </c>
      <c r="B11" s="166" t="s">
        <v>525</v>
      </c>
      <c r="C11" s="179"/>
      <c r="D11" s="179"/>
      <c r="E11" s="179">
        <v>0</v>
      </c>
      <c r="F11" s="179"/>
      <c r="G11" s="179"/>
      <c r="H11" s="179">
        <v>0</v>
      </c>
    </row>
    <row r="12" spans="1:8" s="100" customFormat="1">
      <c r="A12" s="176" t="s">
        <v>526</v>
      </c>
      <c r="B12" s="166" t="s">
        <v>527</v>
      </c>
      <c r="C12" s="179"/>
      <c r="D12" s="179"/>
      <c r="E12" s="179">
        <v>0</v>
      </c>
      <c r="F12" s="179"/>
      <c r="G12" s="179"/>
      <c r="H12" s="179">
        <v>0</v>
      </c>
    </row>
    <row r="13" spans="1:8" s="100" customFormat="1">
      <c r="A13" s="176" t="s">
        <v>528</v>
      </c>
      <c r="B13" s="166" t="s">
        <v>529</v>
      </c>
      <c r="C13" s="179"/>
      <c r="D13" s="179"/>
      <c r="E13" s="179">
        <v>0</v>
      </c>
      <c r="F13" s="179"/>
      <c r="G13" s="179"/>
      <c r="H13" s="179">
        <v>0</v>
      </c>
    </row>
    <row r="14" spans="1:8" s="100" customFormat="1">
      <c r="A14" s="176" t="s">
        <v>530</v>
      </c>
      <c r="B14" s="166" t="s">
        <v>531</v>
      </c>
      <c r="C14" s="179">
        <v>890348.13</v>
      </c>
      <c r="D14" s="179">
        <v>-177675.99</v>
      </c>
      <c r="E14" s="179">
        <v>712672.14</v>
      </c>
      <c r="F14" s="179">
        <v>753587.84</v>
      </c>
      <c r="G14" s="179">
        <v>746935.82</v>
      </c>
      <c r="H14" s="179">
        <v>-40915.699999999953</v>
      </c>
    </row>
    <row r="15" spans="1:8" s="100" customFormat="1">
      <c r="A15" s="95"/>
      <c r="B15" s="167"/>
      <c r="C15" s="178"/>
      <c r="D15" s="178"/>
      <c r="E15" s="178"/>
      <c r="F15" s="178"/>
      <c r="G15" s="178"/>
      <c r="H15" s="178"/>
    </row>
    <row r="16" spans="1:8" s="100" customFormat="1">
      <c r="A16" s="172" t="s">
        <v>532</v>
      </c>
      <c r="B16" s="173"/>
      <c r="C16" s="178">
        <v>46152655.75</v>
      </c>
      <c r="D16" s="178">
        <v>8682377.7299999986</v>
      </c>
      <c r="E16" s="178">
        <v>54835033.480000004</v>
      </c>
      <c r="F16" s="178">
        <v>54205084.82</v>
      </c>
      <c r="G16" s="178">
        <v>52772993.43</v>
      </c>
      <c r="H16" s="178">
        <v>629948.66000000387</v>
      </c>
    </row>
    <row r="17" spans="1:8" s="100" customFormat="1">
      <c r="A17" s="176" t="s">
        <v>533</v>
      </c>
      <c r="B17" s="166" t="s">
        <v>534</v>
      </c>
      <c r="C17" s="179">
        <v>23358382.809999999</v>
      </c>
      <c r="D17" s="179">
        <v>-513420.81</v>
      </c>
      <c r="E17" s="179">
        <v>22844962</v>
      </c>
      <c r="F17" s="179">
        <v>25324732.469999999</v>
      </c>
      <c r="G17" s="179">
        <v>25231371.75</v>
      </c>
      <c r="H17" s="179">
        <v>-2479770.4699999988</v>
      </c>
    </row>
    <row r="18" spans="1:8" s="100" customFormat="1">
      <c r="A18" s="176" t="s">
        <v>535</v>
      </c>
      <c r="B18" s="166" t="s">
        <v>536</v>
      </c>
      <c r="C18" s="179">
        <v>22794272.940000001</v>
      </c>
      <c r="D18" s="179">
        <v>9195798.5399999991</v>
      </c>
      <c r="E18" s="179">
        <v>31990071.48</v>
      </c>
      <c r="F18" s="179">
        <v>28880352.350000001</v>
      </c>
      <c r="G18" s="179">
        <v>27541621.68</v>
      </c>
      <c r="H18" s="179">
        <v>3109719.129999999</v>
      </c>
    </row>
    <row r="19" spans="1:8" s="100" customFormat="1">
      <c r="A19" s="176" t="s">
        <v>537</v>
      </c>
      <c r="B19" s="166" t="s">
        <v>538</v>
      </c>
      <c r="C19" s="179"/>
      <c r="D19" s="179"/>
      <c r="E19" s="179">
        <v>0</v>
      </c>
      <c r="F19" s="179"/>
      <c r="G19" s="179"/>
      <c r="H19" s="179">
        <v>0</v>
      </c>
    </row>
    <row r="20" spans="1:8" s="100" customFormat="1">
      <c r="A20" s="176" t="s">
        <v>539</v>
      </c>
      <c r="B20" s="166" t="s">
        <v>540</v>
      </c>
      <c r="C20" s="179"/>
      <c r="D20" s="179"/>
      <c r="E20" s="179">
        <v>0</v>
      </c>
      <c r="F20" s="179"/>
      <c r="G20" s="179"/>
      <c r="H20" s="179">
        <v>0</v>
      </c>
    </row>
    <row r="21" spans="1:8" s="100" customFormat="1">
      <c r="A21" s="176" t="s">
        <v>541</v>
      </c>
      <c r="B21" s="166" t="s">
        <v>542</v>
      </c>
      <c r="C21" s="179"/>
      <c r="D21" s="179"/>
      <c r="E21" s="179">
        <v>0</v>
      </c>
      <c r="F21" s="179"/>
      <c r="G21" s="179"/>
      <c r="H21" s="179">
        <v>0</v>
      </c>
    </row>
    <row r="22" spans="1:8" s="100" customFormat="1">
      <c r="A22" s="176" t="s">
        <v>543</v>
      </c>
      <c r="B22" s="166" t="s">
        <v>544</v>
      </c>
      <c r="C22" s="179"/>
      <c r="D22" s="179"/>
      <c r="E22" s="179">
        <v>0</v>
      </c>
      <c r="F22" s="179"/>
      <c r="G22" s="179"/>
      <c r="H22" s="179">
        <v>0</v>
      </c>
    </row>
    <row r="23" spans="1:8" s="100" customFormat="1">
      <c r="A23" s="176" t="s">
        <v>545</v>
      </c>
      <c r="B23" s="166" t="s">
        <v>546</v>
      </c>
      <c r="C23" s="179"/>
      <c r="D23" s="179"/>
      <c r="E23" s="179">
        <v>0</v>
      </c>
      <c r="F23" s="179"/>
      <c r="G23" s="179"/>
      <c r="H23" s="179">
        <v>0</v>
      </c>
    </row>
    <row r="24" spans="1:8" s="100" customFormat="1">
      <c r="A24" s="95"/>
      <c r="B24" s="167"/>
      <c r="C24" s="178"/>
      <c r="D24" s="178"/>
      <c r="E24" s="178"/>
      <c r="F24" s="178"/>
      <c r="G24" s="178"/>
      <c r="H24" s="178"/>
    </row>
    <row r="25" spans="1:8" s="100" customFormat="1">
      <c r="A25" s="172" t="s">
        <v>547</v>
      </c>
      <c r="B25" s="173"/>
      <c r="C25" s="178">
        <v>0</v>
      </c>
      <c r="D25" s="178">
        <v>0</v>
      </c>
      <c r="E25" s="178">
        <v>0</v>
      </c>
      <c r="F25" s="178">
        <v>0</v>
      </c>
      <c r="G25" s="178">
        <v>0</v>
      </c>
      <c r="H25" s="178">
        <v>0</v>
      </c>
    </row>
    <row r="26" spans="1:8" s="100" customFormat="1">
      <c r="A26" s="176" t="s">
        <v>548</v>
      </c>
      <c r="B26" s="166" t="s">
        <v>549</v>
      </c>
      <c r="C26" s="179"/>
      <c r="D26" s="179"/>
      <c r="E26" s="179">
        <v>0</v>
      </c>
      <c r="F26" s="179"/>
      <c r="G26" s="179"/>
      <c r="H26" s="179">
        <v>0</v>
      </c>
    </row>
    <row r="27" spans="1:8" s="100" customFormat="1">
      <c r="A27" s="176" t="s">
        <v>550</v>
      </c>
      <c r="B27" s="166" t="s">
        <v>551</v>
      </c>
      <c r="C27" s="179"/>
      <c r="D27" s="179"/>
      <c r="E27" s="179">
        <v>0</v>
      </c>
      <c r="F27" s="179"/>
      <c r="G27" s="179"/>
      <c r="H27" s="179">
        <v>0</v>
      </c>
    </row>
    <row r="28" spans="1:8" s="100" customFormat="1">
      <c r="A28" s="176" t="s">
        <v>552</v>
      </c>
      <c r="B28" s="166" t="s">
        <v>553</v>
      </c>
      <c r="C28" s="179"/>
      <c r="D28" s="179"/>
      <c r="E28" s="179">
        <v>0</v>
      </c>
      <c r="F28" s="179"/>
      <c r="G28" s="179"/>
      <c r="H28" s="179">
        <v>0</v>
      </c>
    </row>
    <row r="29" spans="1:8" s="100" customFormat="1">
      <c r="A29" s="176" t="s">
        <v>554</v>
      </c>
      <c r="B29" s="166" t="s">
        <v>555</v>
      </c>
      <c r="C29" s="179"/>
      <c r="D29" s="179"/>
      <c r="E29" s="179">
        <v>0</v>
      </c>
      <c r="F29" s="179"/>
      <c r="G29" s="179"/>
      <c r="H29" s="179">
        <v>0</v>
      </c>
    </row>
    <row r="30" spans="1:8" s="100" customFormat="1">
      <c r="A30" s="176" t="s">
        <v>556</v>
      </c>
      <c r="B30" s="166" t="s">
        <v>557</v>
      </c>
      <c r="C30" s="179"/>
      <c r="D30" s="179"/>
      <c r="E30" s="179">
        <v>0</v>
      </c>
      <c r="F30" s="179"/>
      <c r="G30" s="179"/>
      <c r="H30" s="179">
        <v>0</v>
      </c>
    </row>
    <row r="31" spans="1:8" s="100" customFormat="1">
      <c r="A31" s="176" t="s">
        <v>558</v>
      </c>
      <c r="B31" s="166" t="s">
        <v>559</v>
      </c>
      <c r="C31" s="179"/>
      <c r="D31" s="179"/>
      <c r="E31" s="179">
        <v>0</v>
      </c>
      <c r="F31" s="179"/>
      <c r="G31" s="179"/>
      <c r="H31" s="179">
        <v>0</v>
      </c>
    </row>
    <row r="32" spans="1:8" s="100" customFormat="1">
      <c r="A32" s="176" t="s">
        <v>560</v>
      </c>
      <c r="B32" s="166" t="s">
        <v>561</v>
      </c>
      <c r="C32" s="179"/>
      <c r="D32" s="179"/>
      <c r="E32" s="179">
        <v>0</v>
      </c>
      <c r="F32" s="179"/>
      <c r="G32" s="179"/>
      <c r="H32" s="179">
        <v>0</v>
      </c>
    </row>
    <row r="33" spans="1:8" s="100" customFormat="1">
      <c r="A33" s="176" t="s">
        <v>562</v>
      </c>
      <c r="B33" s="166" t="s">
        <v>563</v>
      </c>
      <c r="C33" s="179"/>
      <c r="D33" s="179"/>
      <c r="E33" s="179">
        <v>0</v>
      </c>
      <c r="F33" s="179"/>
      <c r="G33" s="179"/>
      <c r="H33" s="179">
        <v>0</v>
      </c>
    </row>
    <row r="34" spans="1:8" s="100" customFormat="1">
      <c r="A34" s="176" t="s">
        <v>564</v>
      </c>
      <c r="B34" s="166" t="s">
        <v>565</v>
      </c>
      <c r="C34" s="179"/>
      <c r="D34" s="179"/>
      <c r="E34" s="179">
        <v>0</v>
      </c>
      <c r="F34" s="179"/>
      <c r="G34" s="179"/>
      <c r="H34" s="179">
        <v>0</v>
      </c>
    </row>
    <row r="35" spans="1:8" s="100" customFormat="1">
      <c r="A35" s="95"/>
      <c r="B35" s="167"/>
      <c r="C35" s="178"/>
      <c r="D35" s="178"/>
      <c r="E35" s="178"/>
      <c r="F35" s="178"/>
      <c r="G35" s="178"/>
      <c r="H35" s="178"/>
    </row>
    <row r="36" spans="1:8" s="100" customFormat="1">
      <c r="A36" s="172" t="s">
        <v>566</v>
      </c>
      <c r="B36" s="173"/>
      <c r="C36" s="178">
        <v>0</v>
      </c>
      <c r="D36" s="178">
        <v>0</v>
      </c>
      <c r="E36" s="178">
        <v>0</v>
      </c>
      <c r="F36" s="178">
        <v>0</v>
      </c>
      <c r="G36" s="178">
        <v>0</v>
      </c>
      <c r="H36" s="178">
        <v>0</v>
      </c>
    </row>
    <row r="37" spans="1:8" s="100" customFormat="1">
      <c r="A37" s="176" t="s">
        <v>567</v>
      </c>
      <c r="B37" s="166" t="s">
        <v>568</v>
      </c>
      <c r="C37" s="179"/>
      <c r="D37" s="179"/>
      <c r="E37" s="179">
        <v>0</v>
      </c>
      <c r="F37" s="179"/>
      <c r="G37" s="179"/>
      <c r="H37" s="179">
        <v>0</v>
      </c>
    </row>
    <row r="38" spans="1:8" s="100" customFormat="1">
      <c r="A38" s="176" t="s">
        <v>569</v>
      </c>
      <c r="B38" s="166" t="s">
        <v>570</v>
      </c>
      <c r="C38" s="179"/>
      <c r="D38" s="179"/>
      <c r="E38" s="179">
        <v>0</v>
      </c>
      <c r="F38" s="179"/>
      <c r="G38" s="179"/>
      <c r="H38" s="179">
        <v>0</v>
      </c>
    </row>
    <row r="39" spans="1:8" s="100" customFormat="1">
      <c r="A39" s="176" t="s">
        <v>571</v>
      </c>
      <c r="B39" s="166" t="s">
        <v>572</v>
      </c>
      <c r="C39" s="179"/>
      <c r="D39" s="179"/>
      <c r="E39" s="179">
        <v>0</v>
      </c>
      <c r="F39" s="179"/>
      <c r="G39" s="179"/>
      <c r="H39" s="179">
        <v>0</v>
      </c>
    </row>
    <row r="40" spans="1:8" s="100" customFormat="1">
      <c r="A40" s="176" t="s">
        <v>573</v>
      </c>
      <c r="B40" s="166" t="s">
        <v>574</v>
      </c>
      <c r="C40" s="179"/>
      <c r="D40" s="179"/>
      <c r="E40" s="179">
        <v>0</v>
      </c>
      <c r="F40" s="179"/>
      <c r="G40" s="179"/>
      <c r="H40" s="179">
        <v>0</v>
      </c>
    </row>
    <row r="41" spans="1:8" s="100" customFormat="1">
      <c r="A41" s="95"/>
      <c r="B41" s="167"/>
      <c r="C41" s="178"/>
      <c r="D41" s="178"/>
      <c r="E41" s="178"/>
      <c r="F41" s="178"/>
      <c r="G41" s="178"/>
      <c r="H41" s="178"/>
    </row>
    <row r="42" spans="1:8" s="100" customFormat="1">
      <c r="A42" s="172" t="s">
        <v>575</v>
      </c>
      <c r="B42" s="173"/>
      <c r="C42" s="178">
        <v>0</v>
      </c>
      <c r="D42" s="178">
        <v>1250000</v>
      </c>
      <c r="E42" s="178">
        <v>1250000</v>
      </c>
      <c r="F42" s="178">
        <v>0</v>
      </c>
      <c r="G42" s="178">
        <v>0</v>
      </c>
      <c r="H42" s="178">
        <v>1250000</v>
      </c>
    </row>
    <row r="43" spans="1:8" s="100" customFormat="1">
      <c r="A43" s="172" t="s">
        <v>515</v>
      </c>
      <c r="B43" s="173"/>
      <c r="C43" s="178">
        <v>0</v>
      </c>
      <c r="D43" s="178">
        <v>0</v>
      </c>
      <c r="E43" s="178">
        <v>0</v>
      </c>
      <c r="F43" s="178">
        <v>0</v>
      </c>
      <c r="G43" s="178">
        <v>0</v>
      </c>
      <c r="H43" s="178">
        <v>0</v>
      </c>
    </row>
    <row r="44" spans="1:8" s="100" customFormat="1">
      <c r="A44" s="176" t="s">
        <v>576</v>
      </c>
      <c r="B44" s="166" t="s">
        <v>517</v>
      </c>
      <c r="C44" s="179"/>
      <c r="D44" s="179"/>
      <c r="E44" s="179">
        <v>0</v>
      </c>
      <c r="F44" s="179"/>
      <c r="G44" s="179"/>
      <c r="H44" s="179">
        <v>0</v>
      </c>
    </row>
    <row r="45" spans="1:8" s="100" customFormat="1">
      <c r="A45" s="176" t="s">
        <v>577</v>
      </c>
      <c r="B45" s="166" t="s">
        <v>519</v>
      </c>
      <c r="C45" s="179"/>
      <c r="D45" s="179"/>
      <c r="E45" s="179">
        <v>0</v>
      </c>
      <c r="F45" s="179"/>
      <c r="G45" s="179"/>
      <c r="H45" s="179">
        <v>0</v>
      </c>
    </row>
    <row r="46" spans="1:8" s="100" customFormat="1">
      <c r="A46" s="176" t="s">
        <v>578</v>
      </c>
      <c r="B46" s="166" t="s">
        <v>521</v>
      </c>
      <c r="C46" s="179"/>
      <c r="D46" s="179"/>
      <c r="E46" s="179">
        <v>0</v>
      </c>
      <c r="F46" s="179"/>
      <c r="G46" s="179"/>
      <c r="H46" s="179">
        <v>0</v>
      </c>
    </row>
    <row r="47" spans="1:8" s="100" customFormat="1">
      <c r="A47" s="176" t="s">
        <v>579</v>
      </c>
      <c r="B47" s="166" t="s">
        <v>523</v>
      </c>
      <c r="C47" s="179"/>
      <c r="D47" s="179"/>
      <c r="E47" s="179">
        <v>0</v>
      </c>
      <c r="F47" s="179"/>
      <c r="G47" s="179"/>
      <c r="H47" s="179">
        <v>0</v>
      </c>
    </row>
    <row r="48" spans="1:8" s="100" customFormat="1">
      <c r="A48" s="176" t="s">
        <v>580</v>
      </c>
      <c r="B48" s="166" t="s">
        <v>525</v>
      </c>
      <c r="C48" s="179"/>
      <c r="D48" s="179"/>
      <c r="E48" s="179">
        <v>0</v>
      </c>
      <c r="F48" s="179"/>
      <c r="G48" s="179"/>
      <c r="H48" s="179">
        <v>0</v>
      </c>
    </row>
    <row r="49" spans="1:8" s="100" customFormat="1">
      <c r="A49" s="176" t="s">
        <v>581</v>
      </c>
      <c r="B49" s="166" t="s">
        <v>527</v>
      </c>
      <c r="C49" s="179"/>
      <c r="D49" s="179"/>
      <c r="E49" s="179">
        <v>0</v>
      </c>
      <c r="F49" s="179"/>
      <c r="G49" s="179"/>
      <c r="H49" s="179">
        <v>0</v>
      </c>
    </row>
    <row r="50" spans="1:8" s="100" customFormat="1">
      <c r="A50" s="176" t="s">
        <v>582</v>
      </c>
      <c r="B50" s="166" t="s">
        <v>529</v>
      </c>
      <c r="C50" s="179"/>
      <c r="D50" s="179"/>
      <c r="E50" s="179">
        <v>0</v>
      </c>
      <c r="F50" s="179"/>
      <c r="G50" s="179"/>
      <c r="H50" s="179">
        <v>0</v>
      </c>
    </row>
    <row r="51" spans="1:8" s="100" customFormat="1">
      <c r="A51" s="176" t="s">
        <v>583</v>
      </c>
      <c r="B51" s="166" t="s">
        <v>531</v>
      </c>
      <c r="C51" s="179"/>
      <c r="D51" s="179"/>
      <c r="E51" s="179">
        <v>0</v>
      </c>
      <c r="F51" s="179"/>
      <c r="G51" s="179"/>
      <c r="H51" s="179">
        <v>0</v>
      </c>
    </row>
    <row r="52" spans="1:8" s="100" customFormat="1">
      <c r="A52" s="95"/>
      <c r="B52" s="167"/>
      <c r="C52" s="178"/>
      <c r="D52" s="178"/>
      <c r="E52" s="178"/>
      <c r="F52" s="178"/>
      <c r="G52" s="178"/>
      <c r="H52" s="178"/>
    </row>
    <row r="53" spans="1:8" s="100" customFormat="1">
      <c r="A53" s="172" t="s">
        <v>532</v>
      </c>
      <c r="B53" s="173"/>
      <c r="C53" s="178">
        <v>0</v>
      </c>
      <c r="D53" s="178">
        <v>1250000</v>
      </c>
      <c r="E53" s="178">
        <v>1250000</v>
      </c>
      <c r="F53" s="178">
        <v>0</v>
      </c>
      <c r="G53" s="178">
        <v>0</v>
      </c>
      <c r="H53" s="178">
        <v>1250000</v>
      </c>
    </row>
    <row r="54" spans="1:8" s="100" customFormat="1">
      <c r="A54" s="176" t="s">
        <v>584</v>
      </c>
      <c r="B54" s="166" t="s">
        <v>534</v>
      </c>
      <c r="C54" s="179"/>
      <c r="D54" s="179"/>
      <c r="E54" s="179">
        <v>0</v>
      </c>
      <c r="F54" s="179"/>
      <c r="G54" s="179"/>
      <c r="H54" s="179">
        <v>0</v>
      </c>
    </row>
    <row r="55" spans="1:8" s="100" customFormat="1">
      <c r="A55" s="176" t="s">
        <v>585</v>
      </c>
      <c r="B55" s="166" t="s">
        <v>536</v>
      </c>
      <c r="C55" s="179">
        <v>0</v>
      </c>
      <c r="D55" s="179">
        <v>1250000</v>
      </c>
      <c r="E55" s="179">
        <v>1250000</v>
      </c>
      <c r="F55" s="179">
        <v>0</v>
      </c>
      <c r="G55" s="179">
        <v>0</v>
      </c>
      <c r="H55" s="179">
        <v>1250000</v>
      </c>
    </row>
    <row r="56" spans="1:8" s="100" customFormat="1">
      <c r="A56" s="176" t="s">
        <v>586</v>
      </c>
      <c r="B56" s="166" t="s">
        <v>538</v>
      </c>
      <c r="C56" s="179"/>
      <c r="D56" s="179"/>
      <c r="E56" s="179">
        <v>0</v>
      </c>
      <c r="F56" s="179"/>
      <c r="G56" s="179"/>
      <c r="H56" s="179">
        <v>0</v>
      </c>
    </row>
    <row r="57" spans="1:8" s="100" customFormat="1">
      <c r="A57" s="176" t="s">
        <v>587</v>
      </c>
      <c r="B57" s="166" t="s">
        <v>540</v>
      </c>
      <c r="C57" s="179"/>
      <c r="D57" s="179"/>
      <c r="E57" s="179">
        <v>0</v>
      </c>
      <c r="F57" s="179"/>
      <c r="G57" s="179"/>
      <c r="H57" s="179">
        <v>0</v>
      </c>
    </row>
    <row r="58" spans="1:8" s="100" customFormat="1">
      <c r="A58" s="176" t="s">
        <v>588</v>
      </c>
      <c r="B58" s="166" t="s">
        <v>542</v>
      </c>
      <c r="C58" s="179"/>
      <c r="D58" s="179"/>
      <c r="E58" s="179">
        <v>0</v>
      </c>
      <c r="F58" s="179"/>
      <c r="G58" s="179"/>
      <c r="H58" s="179">
        <v>0</v>
      </c>
    </row>
    <row r="59" spans="1:8" s="100" customFormat="1">
      <c r="A59" s="176" t="s">
        <v>589</v>
      </c>
      <c r="B59" s="166" t="s">
        <v>544</v>
      </c>
      <c r="C59" s="179"/>
      <c r="D59" s="179"/>
      <c r="E59" s="179">
        <v>0</v>
      </c>
      <c r="F59" s="179"/>
      <c r="G59" s="179"/>
      <c r="H59" s="179">
        <v>0</v>
      </c>
    </row>
    <row r="60" spans="1:8" s="100" customFormat="1">
      <c r="A60" s="176" t="s">
        <v>590</v>
      </c>
      <c r="B60" s="166" t="s">
        <v>546</v>
      </c>
      <c r="C60" s="179"/>
      <c r="D60" s="179"/>
      <c r="E60" s="179">
        <v>0</v>
      </c>
      <c r="F60" s="179"/>
      <c r="G60" s="179"/>
      <c r="H60" s="179">
        <v>0</v>
      </c>
    </row>
    <row r="61" spans="1:8" s="100" customFormat="1">
      <c r="A61" s="95"/>
      <c r="B61" s="167"/>
      <c r="C61" s="178"/>
      <c r="D61" s="178"/>
      <c r="E61" s="178"/>
      <c r="F61" s="178"/>
      <c r="G61" s="178"/>
      <c r="H61" s="178"/>
    </row>
    <row r="62" spans="1:8" s="100" customFormat="1">
      <c r="A62" s="172" t="s">
        <v>547</v>
      </c>
      <c r="B62" s="173"/>
      <c r="C62" s="178">
        <v>0</v>
      </c>
      <c r="D62" s="178">
        <v>0</v>
      </c>
      <c r="E62" s="178">
        <v>0</v>
      </c>
      <c r="F62" s="178">
        <v>0</v>
      </c>
      <c r="G62" s="178">
        <v>0</v>
      </c>
      <c r="H62" s="178">
        <v>0</v>
      </c>
    </row>
    <row r="63" spans="1:8" s="100" customFormat="1">
      <c r="A63" s="176" t="s">
        <v>591</v>
      </c>
      <c r="B63" s="166" t="s">
        <v>549</v>
      </c>
      <c r="C63" s="179"/>
      <c r="D63" s="179"/>
      <c r="E63" s="179">
        <v>0</v>
      </c>
      <c r="F63" s="179"/>
      <c r="G63" s="179"/>
      <c r="H63" s="179">
        <v>0</v>
      </c>
    </row>
    <row r="64" spans="1:8" s="100" customFormat="1">
      <c r="A64" s="176" t="s">
        <v>592</v>
      </c>
      <c r="B64" s="166" t="s">
        <v>551</v>
      </c>
      <c r="C64" s="179"/>
      <c r="D64" s="179"/>
      <c r="E64" s="179">
        <v>0</v>
      </c>
      <c r="F64" s="179"/>
      <c r="G64" s="179"/>
      <c r="H64" s="179">
        <v>0</v>
      </c>
    </row>
    <row r="65" spans="1:8" s="100" customFormat="1">
      <c r="A65" s="176" t="s">
        <v>593</v>
      </c>
      <c r="B65" s="166" t="s">
        <v>553</v>
      </c>
      <c r="C65" s="179"/>
      <c r="D65" s="179"/>
      <c r="E65" s="179">
        <v>0</v>
      </c>
      <c r="F65" s="179"/>
      <c r="G65" s="179"/>
      <c r="H65" s="179">
        <v>0</v>
      </c>
    </row>
    <row r="66" spans="1:8" s="100" customFormat="1">
      <c r="A66" s="176" t="s">
        <v>594</v>
      </c>
      <c r="B66" s="166" t="s">
        <v>555</v>
      </c>
      <c r="C66" s="179"/>
      <c r="D66" s="179"/>
      <c r="E66" s="179">
        <v>0</v>
      </c>
      <c r="F66" s="179"/>
      <c r="G66" s="179"/>
      <c r="H66" s="179">
        <v>0</v>
      </c>
    </row>
    <row r="67" spans="1:8" s="100" customFormat="1">
      <c r="A67" s="176" t="s">
        <v>595</v>
      </c>
      <c r="B67" s="166" t="s">
        <v>557</v>
      </c>
      <c r="C67" s="179"/>
      <c r="D67" s="179"/>
      <c r="E67" s="179">
        <v>0</v>
      </c>
      <c r="F67" s="179"/>
      <c r="G67" s="179"/>
      <c r="H67" s="179">
        <v>0</v>
      </c>
    </row>
    <row r="68" spans="1:8" s="100" customFormat="1">
      <c r="A68" s="176" t="s">
        <v>596</v>
      </c>
      <c r="B68" s="166" t="s">
        <v>559</v>
      </c>
      <c r="C68" s="179"/>
      <c r="D68" s="179"/>
      <c r="E68" s="179">
        <v>0</v>
      </c>
      <c r="F68" s="179"/>
      <c r="G68" s="179"/>
      <c r="H68" s="179">
        <v>0</v>
      </c>
    </row>
    <row r="69" spans="1:8" s="100" customFormat="1">
      <c r="A69" s="176" t="s">
        <v>597</v>
      </c>
      <c r="B69" s="166" t="s">
        <v>561</v>
      </c>
      <c r="C69" s="179"/>
      <c r="D69" s="179"/>
      <c r="E69" s="179">
        <v>0</v>
      </c>
      <c r="F69" s="179"/>
      <c r="G69" s="179"/>
      <c r="H69" s="179">
        <v>0</v>
      </c>
    </row>
    <row r="70" spans="1:8" s="100" customFormat="1">
      <c r="A70" s="176" t="s">
        <v>598</v>
      </c>
      <c r="B70" s="166" t="s">
        <v>563</v>
      </c>
      <c r="C70" s="179"/>
      <c r="D70" s="179"/>
      <c r="E70" s="179">
        <v>0</v>
      </c>
      <c r="F70" s="179"/>
      <c r="G70" s="179"/>
      <c r="H70" s="179">
        <v>0</v>
      </c>
    </row>
    <row r="71" spans="1:8" s="100" customFormat="1">
      <c r="A71" s="176" t="s">
        <v>599</v>
      </c>
      <c r="B71" s="166" t="s">
        <v>565</v>
      </c>
      <c r="C71" s="179"/>
      <c r="D71" s="179"/>
      <c r="E71" s="179">
        <v>0</v>
      </c>
      <c r="F71" s="179"/>
      <c r="G71" s="179"/>
      <c r="H71" s="179">
        <v>0</v>
      </c>
    </row>
    <row r="72" spans="1:8" s="100" customFormat="1">
      <c r="A72" s="95"/>
      <c r="B72" s="167"/>
      <c r="C72" s="178"/>
      <c r="D72" s="178"/>
      <c r="E72" s="178"/>
      <c r="F72" s="178"/>
      <c r="G72" s="178"/>
      <c r="H72" s="178"/>
    </row>
    <row r="73" spans="1:8" s="100" customFormat="1">
      <c r="A73" s="172" t="s">
        <v>566</v>
      </c>
      <c r="B73" s="173"/>
      <c r="C73" s="178">
        <v>0</v>
      </c>
      <c r="D73" s="178">
        <v>0</v>
      </c>
      <c r="E73" s="178">
        <v>0</v>
      </c>
      <c r="F73" s="178">
        <v>0</v>
      </c>
      <c r="G73" s="178">
        <v>0</v>
      </c>
      <c r="H73" s="178">
        <v>0</v>
      </c>
    </row>
    <row r="74" spans="1:8" s="100" customFormat="1">
      <c r="A74" s="176" t="s">
        <v>600</v>
      </c>
      <c r="B74" s="166" t="s">
        <v>568</v>
      </c>
      <c r="C74" s="179"/>
      <c r="D74" s="179"/>
      <c r="E74" s="179">
        <v>0</v>
      </c>
      <c r="F74" s="179"/>
      <c r="G74" s="179"/>
      <c r="H74" s="179">
        <v>0</v>
      </c>
    </row>
    <row r="75" spans="1:8" s="100" customFormat="1">
      <c r="A75" s="176" t="s">
        <v>601</v>
      </c>
      <c r="B75" s="166" t="s">
        <v>570</v>
      </c>
      <c r="C75" s="179"/>
      <c r="D75" s="179"/>
      <c r="E75" s="179">
        <v>0</v>
      </c>
      <c r="F75" s="179"/>
      <c r="G75" s="179"/>
      <c r="H75" s="179">
        <v>0</v>
      </c>
    </row>
    <row r="76" spans="1:8" s="100" customFormat="1">
      <c r="A76" s="176" t="s">
        <v>602</v>
      </c>
      <c r="B76" s="166" t="s">
        <v>572</v>
      </c>
      <c r="C76" s="179"/>
      <c r="D76" s="179"/>
      <c r="E76" s="179">
        <v>0</v>
      </c>
      <c r="F76" s="179"/>
      <c r="G76" s="179"/>
      <c r="H76" s="179">
        <v>0</v>
      </c>
    </row>
    <row r="77" spans="1:8" s="100" customFormat="1">
      <c r="A77" s="176" t="s">
        <v>603</v>
      </c>
      <c r="B77" s="166" t="s">
        <v>574</v>
      </c>
      <c r="C77" s="179"/>
      <c r="D77" s="179"/>
      <c r="E77" s="179">
        <v>0</v>
      </c>
      <c r="F77" s="179"/>
      <c r="G77" s="179"/>
      <c r="H77" s="179">
        <v>0</v>
      </c>
    </row>
    <row r="78" spans="1:8" s="100" customFormat="1">
      <c r="A78" s="95"/>
      <c r="B78" s="167"/>
      <c r="C78" s="178"/>
      <c r="D78" s="178"/>
      <c r="E78" s="178"/>
      <c r="F78" s="178"/>
      <c r="G78" s="178"/>
      <c r="H78" s="178"/>
    </row>
    <row r="79" spans="1:8" s="100" customFormat="1">
      <c r="A79" s="172" t="s">
        <v>500</v>
      </c>
      <c r="B79" s="173"/>
      <c r="C79" s="178">
        <v>47043003.880000003</v>
      </c>
      <c r="D79" s="178">
        <v>9754701.7399999984</v>
      </c>
      <c r="E79" s="178">
        <v>56797705.620000005</v>
      </c>
      <c r="F79" s="178">
        <v>54958672.660000004</v>
      </c>
      <c r="G79" s="178">
        <v>53519929.25</v>
      </c>
      <c r="H79" s="178">
        <v>1839032.9600000039</v>
      </c>
    </row>
    <row r="80" spans="1:8" s="100" customFormat="1">
      <c r="A80" s="177"/>
      <c r="B80" s="84"/>
      <c r="C80" s="184"/>
      <c r="D80" s="184"/>
      <c r="E80" s="184"/>
      <c r="F80" s="184"/>
      <c r="G80" s="184"/>
      <c r="H80" s="184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F1</vt:lpstr>
      <vt:lpstr>F2</vt:lpstr>
      <vt:lpstr>F3</vt:lpstr>
      <vt:lpstr>F4</vt:lpstr>
      <vt:lpstr>F5</vt:lpstr>
      <vt:lpstr>Hoja7</vt:lpstr>
      <vt:lpstr>Hoja8</vt:lpstr>
      <vt:lpstr>Hoja9</vt:lpstr>
      <vt:lpstr>Hoja10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dcterms:created xsi:type="dcterms:W3CDTF">2017-01-11T17:17:46Z</dcterms:created>
  <dcterms:modified xsi:type="dcterms:W3CDTF">2019-03-06T19:43:01Z</dcterms:modified>
</cp:coreProperties>
</file>