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1\CUENTA PÚBLICA\Cierre\04.Octubre-Diciembre 2021\Impreso\"/>
    </mc:Choice>
  </mc:AlternateContent>
  <bookViews>
    <workbookView xWindow="-120" yWindow="-120" windowWidth="29040" windowHeight="15840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D12" i="1"/>
  <c r="E12" i="1"/>
  <c r="F12" i="1"/>
  <c r="B12" i="1"/>
  <c r="C4" i="1"/>
  <c r="C3" i="1" s="1"/>
  <c r="D4" i="1"/>
  <c r="D3" i="1" s="1"/>
  <c r="E4" i="1"/>
  <c r="E3" i="1" s="1"/>
  <c r="F4" i="1"/>
  <c r="B4" i="1"/>
  <c r="B3" i="1" s="1"/>
  <c r="F3" i="1" l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<sst xmlns="http://schemas.openxmlformats.org/spreadsheetml/2006/main" count="27" uniqueCount="27">
  <si>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</si>
  <si>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</si>
  <si>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</si>
  <si>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</si>
  <si>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</si>
  <si>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</si>
  <si>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</si>
  <si>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</si>
  <si>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</si>
  <si>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</si>
  <si>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</si>
  <si>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</si>
  <si>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</si>
  <si>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</si>
  <si>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</si>
  <si>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</si>
  <si>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</si>
  <si>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</si>
  <si>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</si>
  <si>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</si>
  <si>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</si>
  <si>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</si>
  <si>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</si>
  <si>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</si>
  <si>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</si>
  <si>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</si>
  <si>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Municipio de Valle de Santiago, Gto.
Estado Analítico del Activo.
Del 01 de Enero al 31 de Diciembre del 2021.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</si>
</sst>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9">
    <xf numFmtId="0" fontId="0" fillId="0" borderId="0"/>
    <xf numFmtId="164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7" fillId="2" borderId="4" xfId="8" applyFont="1" applyFill="1" applyBorder="1" applyAlignment="1">
      <alignment horizontal="center" vertical="center" wrapText="1"/>
    </xf>
    <xf numFmtId="4" fontId="7" fillId="2" borderId="4" xfId="8" applyNumberFormat="1" applyFont="1" applyFill="1" applyBorder="1" applyAlignment="1">
      <alignment horizontal="center" vertical="center" wrapText="1"/>
    </xf>
    <xf numFmtId="0" fontId="7" fillId="0" borderId="4" xfId="8" applyFont="1" applyFill="1" applyBorder="1" applyAlignment="1">
      <alignment horizontal="left" vertical="top" indent="1"/>
    </xf>
    <xf numFmtId="4" fontId="7" fillId="0" borderId="4" xfId="8" applyNumberFormat="1" applyFont="1" applyFill="1" applyBorder="1" applyAlignment="1" applyProtection="1">
      <alignment vertical="top" wrapText="1"/>
      <protection locked="0"/>
    </xf>
    <xf numFmtId="0" fontId="7" fillId="0" borderId="4" xfId="8" applyFont="1" applyFill="1" applyBorder="1" applyAlignment="1">
      <alignment horizontal="left" vertical="top" indent="2"/>
    </xf>
    <xf numFmtId="0" fontId="8" fillId="0" borderId="4" xfId="8" applyFont="1" applyFill="1" applyBorder="1" applyAlignment="1">
      <alignment horizontal="left" vertical="top" indent="2"/>
    </xf>
    <xf numFmtId="4" fontId="8" fillId="0" borderId="4" xfId="8" applyNumberFormat="1" applyFont="1" applyFill="1" applyBorder="1" applyAlignment="1" applyProtection="1">
      <alignment vertical="top" wrapText="1"/>
      <protection locked="0"/>
    </xf>
    <xf numFmtId="4" fontId="8" fillId="0" borderId="4" xfId="8" applyNumberFormat="1" applyFont="1" applyFill="1" applyBorder="1" applyAlignment="1" applyProtection="1">
      <alignment wrapText="1"/>
      <protection locked="0"/>
    </xf>
    <xf numFmtId="0" fontId="8" fillId="0" borderId="0" xfId="8" applyFont="1" applyAlignment="1" applyProtection="1">
      <alignment horizontal="left" vertical="top"/>
      <protection locked="0"/>
    </xf>
    <xf numFmtId="0" fontId="11" fillId="0" borderId="0" xfId="0" applyFont="1" applyProtection="1">
      <protection locked="0"/>
    </xf>
    <xf numFmtId="4" fontId="8" fillId="0" borderId="5" xfId="8" applyNumberFormat="1" applyFont="1" applyFill="1" applyBorder="1" applyAlignment="1" applyProtection="1">
      <alignment vertical="top" wrapText="1"/>
      <protection locked="0"/>
    </xf>
    <xf numFmtId="0" fontId="11" fillId="0" borderId="5" xfId="0" applyFont="1" applyBorder="1" applyProtection="1">
      <protection locked="0"/>
    </xf>
    <xf numFmtId="0" fontId="8" fillId="0" borderId="6" xfId="8" applyFont="1" applyFill="1" applyBorder="1" applyAlignment="1">
      <alignment horizontal="left" vertical="top" indent="2"/>
    </xf>
    <xf numFmtId="0" fontId="8" fillId="0" borderId="0" xfId="8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8" fillId="0" borderId="0" xfId="8" applyFont="1" applyAlignment="1" applyProtection="1">
      <alignment vertical="top"/>
      <protection locked="0"/>
    </xf>
    <xf numFmtId="0" fontId="11" fillId="0" borderId="0" xfId="0" applyFont="1"/>
    <xf numFmtId="4" fontId="8" fillId="0" borderId="0" xfId="8" applyNumberFormat="1" applyFont="1" applyAlignment="1" applyProtection="1">
      <alignment vertical="top"/>
      <protection locked="0"/>
    </xf>
    <xf numFmtId="0" fontId="7" fillId="2" borderId="1" xfId="8" applyFont="1" applyFill="1" applyBorder="1" applyAlignment="1" applyProtection="1">
      <alignment horizontal="center" vertical="center" wrapText="1"/>
      <protection locked="0"/>
    </xf>
    <xf numFmtId="0" fontId="7" fillId="2" borderId="2" xfId="8" applyFont="1" applyFill="1" applyBorder="1" applyAlignment="1" applyProtection="1">
      <alignment horizontal="center" vertical="center" wrapText="1"/>
      <protection locked="0"/>
    </xf>
    <xf numFmtId="0" fontId="7" fillId="2" borderId="3" xfId="8" applyFont="1" applyFill="1" applyBorder="1" applyAlignment="1" applyProtection="1">
      <alignment horizontal="center" vertical="center" wrapText="1"/>
      <protection locked="0"/>
    </xf>
  </cellXfs>
  <cellStyles count="79">
    <cellStyle name="Euro" xfId="1"/>
    <cellStyle name="Millares 2" xfId="2"/>
    <cellStyle name="Millares 2 2" xfId="3"/>
    <cellStyle name="Millares 2 2 2" xfId="17"/>
    <cellStyle name="Millares 2 2 2 2" xfId="44"/>
    <cellStyle name="Millares 2 2 3" xfId="35"/>
    <cellStyle name="Millares 2 2 4" xfId="26"/>
    <cellStyle name="Millares 2 2 5" xfId="53"/>
    <cellStyle name="Millares 2 2 6" xfId="62"/>
    <cellStyle name="Millares 2 2 7" xfId="71"/>
    <cellStyle name="Millares 2 3" xfId="4"/>
    <cellStyle name="Millares 2 3 2" xfId="18"/>
    <cellStyle name="Millares 2 3 2 2" xfId="45"/>
    <cellStyle name="Millares 2 3 3" xfId="36"/>
    <cellStyle name="Millares 2 3 4" xfId="27"/>
    <cellStyle name="Millares 2 3 5" xfId="54"/>
    <cellStyle name="Millares 2 3 6" xfId="63"/>
    <cellStyle name="Millares 2 3 7" xfId="72"/>
    <cellStyle name="Millares 2 4" xfId="16"/>
    <cellStyle name="Millares 2 4 2" xfId="43"/>
    <cellStyle name="Millares 2 5" xfId="34"/>
    <cellStyle name="Millares 2 6" xfId="25"/>
    <cellStyle name="Millares 2 7" xfId="52"/>
    <cellStyle name="Millares 2 8" xfId="61"/>
    <cellStyle name="Millares 2 9" xfId="70"/>
    <cellStyle name="Millares 3" xfId="5"/>
    <cellStyle name="Millares 3 2" xfId="19"/>
    <cellStyle name="Millares 3 2 2" xfId="46"/>
    <cellStyle name="Millares 3 3" xfId="37"/>
    <cellStyle name="Millares 3 4" xfId="28"/>
    <cellStyle name="Millares 3 5" xfId="55"/>
    <cellStyle name="Millares 3 6" xfId="64"/>
    <cellStyle name="Millares 3 7" xfId="73"/>
    <cellStyle name="Moneda 2" xfId="6"/>
    <cellStyle name="Moneda 2 2" xfId="20"/>
    <cellStyle name="Moneda 2 2 2" xfId="47"/>
    <cellStyle name="Moneda 2 3" xfId="38"/>
    <cellStyle name="Moneda 2 4" xfId="29"/>
    <cellStyle name="Moneda 2 5" xfId="56"/>
    <cellStyle name="Moneda 2 6" xfId="65"/>
    <cellStyle name="Moneda 2 7" xfId="74"/>
    <cellStyle name="Normal" xfId="0" builtinId="0"/>
    <cellStyle name="Normal 2" xfId="7"/>
    <cellStyle name="Normal 2 2" xfId="8"/>
    <cellStyle name="Normal 2 3" xfId="21"/>
    <cellStyle name="Normal 2 3 2" xfId="48"/>
    <cellStyle name="Normal 2 4" xfId="39"/>
    <cellStyle name="Normal 2 5" xfId="30"/>
    <cellStyle name="Normal 2 6" xfId="57"/>
    <cellStyle name="Normal 2 7" xfId="66"/>
    <cellStyle name="Normal 2 8" xfId="75"/>
    <cellStyle name="Normal 3" xfId="9"/>
    <cellStyle name="Normal 3 2" xfId="22"/>
    <cellStyle name="Normal 3 2 2" xfId="49"/>
    <cellStyle name="Normal 3 3" xfId="40"/>
    <cellStyle name="Normal 3 4" xfId="31"/>
    <cellStyle name="Normal 3 5" xfId="58"/>
    <cellStyle name="Normal 3 6" xfId="67"/>
    <cellStyle name="Normal 3 7" xfId="76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2 2 2" xfId="51"/>
    <cellStyle name="Normal 6 2 3" xfId="42"/>
    <cellStyle name="Normal 6 2 4" xfId="33"/>
    <cellStyle name="Normal 6 2 5" xfId="60"/>
    <cellStyle name="Normal 6 2 6" xfId="69"/>
    <cellStyle name="Normal 6 2 7" xfId="78"/>
    <cellStyle name="Normal 6 3" xfId="23"/>
    <cellStyle name="Normal 6 3 2" xfId="50"/>
    <cellStyle name="Normal 6 4" xfId="41"/>
    <cellStyle name="Normal 6 5" xfId="32"/>
    <cellStyle name="Normal 6 6" xfId="59"/>
    <cellStyle name="Normal 6 7" xfId="68"/>
    <cellStyle name="Normal 6 8" xfId="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2809875</xdr:colOff>
      <xdr:row>33</xdr:row>
      <xdr:rowOff>0</xdr:rowOff>
    </xdr:from>
    <xdr:ext cx="2943225" cy="0"/>
    <xdr:cxnSp macro="">
      <xdr:nvCxnSpPr>
        <xdr:cNvPr id="2" name="Conector recto 1">
          <a:extLst>
            <a:ext uri="{FF2B5EF4-FFF2-40B4-BE49-F238E27FC236}">
              <a16:creationId xmlns="" xmlns:a16="http://schemas.microsoft.com/office/drawing/2014/main" id="{23F17A45-BF02-4ECE-AC1B-7A14F29F98D5}"/>
            </a:ext>
          </a:extLst>
        </xdr:cNvPr>
        <xdr:cNvCxnSpPr/>
      </xdr:nvCxnSpPr>
      <xdr:spPr>
        <a:xfrm>
          <a:off x="2809875" y="4438650"/>
          <a:ext cx="29432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3</xdr:col>
      <xdr:colOff>200025</xdr:colOff>
      <xdr:row>27</xdr:row>
      <xdr:rowOff>135272</xdr:rowOff>
    </xdr:from>
    <xdr:ext cx="2545850" cy="328167"/>
    <xdr:sp macro="" textlink="">
      <xdr:nvSpPr>
        <xdr:cNvPr id="3" name="CuadroTexto 8">
          <a:extLst>
            <a:ext uri="{FF2B5EF4-FFF2-40B4-BE49-F238E27FC236}">
              <a16:creationId xmlns="" xmlns:a16="http://schemas.microsoft.com/office/drawing/2014/main" id="{C47C4A84-8FE6-4173-878B-CA40D776DC57}"/>
            </a:ext>
          </a:extLst>
        </xdr:cNvPr>
        <xdr:cNvSpPr txBox="1"/>
      </xdr:nvSpPr>
      <xdr:spPr>
        <a:xfrm>
          <a:off x="5829300" y="4145297"/>
          <a:ext cx="2545850" cy="328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Lic. Irene Borja Pimentel	</a:t>
          </a:r>
        </a:p>
        <a:p>
          <a:pPr algn="l"/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Síndico Municipal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266700</xdr:colOff>
      <xdr:row>27</xdr:row>
      <xdr:rowOff>135272</xdr:rowOff>
    </xdr:from>
    <xdr:ext cx="2545850" cy="328167"/>
    <xdr:sp macro="" textlink="">
      <xdr:nvSpPr>
        <xdr:cNvPr id="4" name="CuadroTexto 8">
          <a:extLst>
            <a:ext uri="{FF2B5EF4-FFF2-40B4-BE49-F238E27FC236}">
              <a16:creationId xmlns="" xmlns:a16="http://schemas.microsoft.com/office/drawing/2014/main" id="{D85E696F-75E1-4214-81E5-EDB04102725F}"/>
            </a:ext>
          </a:extLst>
        </xdr:cNvPr>
        <xdr:cNvSpPr txBox="1"/>
      </xdr:nvSpPr>
      <xdr:spPr>
        <a:xfrm>
          <a:off x="266700" y="3992897"/>
          <a:ext cx="2545850" cy="328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Ing. Alejandro Alanís Chávez </a:t>
          </a:r>
          <a:b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180975</xdr:colOff>
      <xdr:row>27</xdr:row>
      <xdr:rowOff>133350</xdr:rowOff>
    </xdr:from>
    <xdr:ext cx="2781300" cy="0"/>
    <xdr:cxnSp macro="">
      <xdr:nvCxnSpPr>
        <xdr:cNvPr id="5" name="Conector recto 4">
          <a:extLst>
            <a:ext uri="{FF2B5EF4-FFF2-40B4-BE49-F238E27FC236}">
              <a16:creationId xmlns="" xmlns:a16="http://schemas.microsoft.com/office/drawing/2014/main" id="{571B8281-19A9-4E96-9212-5D58D3F56D8B}"/>
            </a:ext>
          </a:extLst>
        </xdr:cNvPr>
        <xdr:cNvCxnSpPr/>
      </xdr:nvCxnSpPr>
      <xdr:spPr>
        <a:xfrm>
          <a:off x="180975" y="3990975"/>
          <a:ext cx="2781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2</xdr:col>
      <xdr:colOff>1009650</xdr:colOff>
      <xdr:row>28</xdr:row>
      <xdr:rowOff>9525</xdr:rowOff>
    </xdr:from>
    <xdr:ext cx="2781300" cy="0"/>
    <xdr:cxnSp macro="">
      <xdr:nvCxnSpPr>
        <xdr:cNvPr id="6" name="Conector recto 5">
          <a:extLst>
            <a:ext uri="{FF2B5EF4-FFF2-40B4-BE49-F238E27FC236}">
              <a16:creationId xmlns="" xmlns:a16="http://schemas.microsoft.com/office/drawing/2014/main" id="{E687597F-E187-41D1-8F7E-B8696B134AFB}"/>
            </a:ext>
          </a:extLst>
        </xdr:cNvPr>
        <xdr:cNvCxnSpPr/>
      </xdr:nvCxnSpPr>
      <xdr:spPr>
        <a:xfrm>
          <a:off x="5553075" y="4162425"/>
          <a:ext cx="2781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0</xdr:col>
      <xdr:colOff>3209925</xdr:colOff>
      <xdr:row>33</xdr:row>
      <xdr:rowOff>28575</xdr:rowOff>
    </xdr:from>
    <xdr:ext cx="3181351" cy="390525"/>
    <xdr:sp macro="" textlink="">
      <xdr:nvSpPr>
        <xdr:cNvPr id="7" name="CuadroTexto 6">
          <a:extLst>
            <a:ext uri="{FF2B5EF4-FFF2-40B4-BE49-F238E27FC236}">
              <a16:creationId xmlns="" xmlns:a16="http://schemas.microsoft.com/office/drawing/2014/main" id="{B67E1D6C-AD6F-4756-928A-2DC9F0633180}"/>
            </a:ext>
          </a:extLst>
        </xdr:cNvPr>
        <xdr:cNvSpPr txBox="1"/>
      </xdr:nvSpPr>
      <xdr:spPr>
        <a:xfrm>
          <a:off x="3209925" y="4467225"/>
          <a:ext cx="3181351" cy="390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Julio César Bermúdez González </a:t>
          </a:r>
          <a:b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Tesorero Municipal </a:t>
          </a:r>
        </a:p>
        <a:p>
          <a:pPr algn="l"/>
          <a:endParaRPr lang="es-MX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zoomScaleNormal="100" workbookViewId="0">
      <selection activeCell="N35" sqref="N35"/>
    </sheetView>
  </sheetViews>
  <sheetFormatPr baseColWidth="10" defaultRowHeight="11.25" x14ac:dyDescent="0.2"/>
  <cols>
    <col min="1" max="1" width="65.83203125" style="10" customWidth="1"/>
    <col min="2" max="2" width="14.5" style="10" customWidth="1"/>
    <col min="3" max="3" width="17" style="10" customWidth="1"/>
    <col min="4" max="4" width="19.5" style="10" bestFit="1" customWidth="1"/>
    <col min="5" max="5" width="13.6640625" style="10" bestFit="1" customWidth="1"/>
    <col min="6" max="6" width="14.83203125" style="10" customWidth="1"/>
    <col min="7" max="16384" width="12" style="10"/>
  </cols>
  <sheetData>
    <row r="1" spans="1:6" ht="45" customHeight="1" x14ac:dyDescent="0.2">
      <c r="A1" s="19" t="s">
        <v>26</v>
      </c>
      <c r="B1" s="20"/>
      <c r="C1" s="20"/>
      <c r="D1" s="20"/>
      <c r="E1" s="20"/>
      <c r="F1" s="21"/>
    </row>
    <row r="2" spans="1:6" ht="23.25" customHeight="1" x14ac:dyDescent="0.2">
      <c r="A2" s="1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3" t="s">
        <v>0</v>
      </c>
      <c r="B3" s="4">
        <f>B4+B12</f>
        <v>489747167.67999995</v>
      </c>
      <c r="C3" s="4">
        <f t="shared" ref="C3:F3" si="0">C4+C12</f>
        <v>2471134581.7599998</v>
      </c>
      <c r="D3" s="4">
        <f t="shared" si="0"/>
        <v>2477172956.8599997</v>
      </c>
      <c r="E3" s="4">
        <f t="shared" si="0"/>
        <v>483708792.57999992</v>
      </c>
      <c r="F3" s="4">
        <f t="shared" si="0"/>
        <v>-6038375.1000000983</v>
      </c>
    </row>
    <row r="4" spans="1:6" x14ac:dyDescent="0.2">
      <c r="A4" s="5" t="s">
        <v>4</v>
      </c>
      <c r="B4" s="4">
        <f>SUM(B5:B7)</f>
        <v>160955982.54999998</v>
      </c>
      <c r="C4" s="4">
        <f t="shared" ref="C4:F4" si="1">SUM(C5:C7)</f>
        <v>2289009128.8599997</v>
      </c>
      <c r="D4" s="4">
        <f t="shared" si="1"/>
        <v>2346251157.6899996</v>
      </c>
      <c r="E4" s="4">
        <f t="shared" si="1"/>
        <v>103713953.71999988</v>
      </c>
      <c r="F4" s="4">
        <f t="shared" si="1"/>
        <v>-57242028.830000117</v>
      </c>
    </row>
    <row r="5" spans="1:6" x14ac:dyDescent="0.2">
      <c r="A5" s="6" t="s">
        <v>5</v>
      </c>
      <c r="B5" s="7">
        <v>109411446.59999999</v>
      </c>
      <c r="C5" s="7">
        <v>1592146282.5999999</v>
      </c>
      <c r="D5" s="7">
        <v>1621052749.23</v>
      </c>
      <c r="E5" s="7">
        <v>80504979.96999979</v>
      </c>
      <c r="F5" s="7">
        <v>-28906466.630000204</v>
      </c>
    </row>
    <row r="6" spans="1:6" x14ac:dyDescent="0.2">
      <c r="A6" s="6" t="s">
        <v>6</v>
      </c>
      <c r="B6" s="7">
        <v>32485127.859999999</v>
      </c>
      <c r="C6" s="7">
        <v>623273293.35000002</v>
      </c>
      <c r="D6" s="7">
        <v>648578163.04999995</v>
      </c>
      <c r="E6" s="7">
        <v>7180258.1600000858</v>
      </c>
      <c r="F6" s="7">
        <v>-25304869.699999914</v>
      </c>
    </row>
    <row r="7" spans="1:6" x14ac:dyDescent="0.2">
      <c r="A7" s="6" t="s">
        <v>7</v>
      </c>
      <c r="B7" s="7">
        <v>19059408.09</v>
      </c>
      <c r="C7" s="7">
        <v>73589552.909999996</v>
      </c>
      <c r="D7" s="7">
        <v>76620245.409999996</v>
      </c>
      <c r="E7" s="7">
        <v>16028715.590000004</v>
      </c>
      <c r="F7" s="7">
        <v>-3030692.4999999963</v>
      </c>
    </row>
    <row r="8" spans="1:6" x14ac:dyDescent="0.2">
      <c r="A8" s="6" t="s">
        <v>1</v>
      </c>
      <c r="B8" s="7">
        <v>0</v>
      </c>
      <c r="C8" s="7">
        <v>0</v>
      </c>
      <c r="D8" s="7">
        <v>0</v>
      </c>
      <c r="E8" s="7">
        <v>0</v>
      </c>
      <c r="F8" s="7">
        <v>0</v>
      </c>
    </row>
    <row r="9" spans="1:6" x14ac:dyDescent="0.2">
      <c r="A9" s="6" t="s">
        <v>2</v>
      </c>
      <c r="B9" s="7">
        <v>0</v>
      </c>
      <c r="C9" s="7">
        <v>0</v>
      </c>
      <c r="D9" s="7">
        <v>0</v>
      </c>
      <c r="E9" s="7">
        <v>0</v>
      </c>
      <c r="F9" s="7">
        <v>0</v>
      </c>
    </row>
    <row r="10" spans="1:6" x14ac:dyDescent="0.2">
      <c r="A10" s="6" t="s">
        <v>8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</row>
    <row r="11" spans="1:6" x14ac:dyDescent="0.2">
      <c r="A11" s="6" t="s">
        <v>9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</row>
    <row r="12" spans="1:6" x14ac:dyDescent="0.2">
      <c r="A12" s="5" t="s">
        <v>10</v>
      </c>
      <c r="B12" s="4">
        <f>SUM(B13:B21)</f>
        <v>328791185.13</v>
      </c>
      <c r="C12" s="4">
        <f t="shared" ref="C12:F12" si="2">SUM(C13:C21)</f>
        <v>182125452.90000001</v>
      </c>
      <c r="D12" s="4">
        <f t="shared" si="2"/>
        <v>130921799.16999999</v>
      </c>
      <c r="E12" s="4">
        <f t="shared" si="2"/>
        <v>379994838.86000001</v>
      </c>
      <c r="F12" s="4">
        <f t="shared" si="2"/>
        <v>51203653.730000019</v>
      </c>
    </row>
    <row r="13" spans="1:6" x14ac:dyDescent="0.2">
      <c r="A13" s="6" t="s">
        <v>11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</row>
    <row r="14" spans="1:6" x14ac:dyDescent="0.2">
      <c r="A14" s="6" t="s">
        <v>12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</row>
    <row r="15" spans="1:6" x14ac:dyDescent="0.2">
      <c r="A15" s="6" t="s">
        <v>13</v>
      </c>
      <c r="B15" s="8">
        <v>286262813.25999999</v>
      </c>
      <c r="C15" s="8">
        <v>175769971.84</v>
      </c>
      <c r="D15" s="8">
        <v>121787299.34999999</v>
      </c>
      <c r="E15" s="8">
        <v>340245485.75</v>
      </c>
      <c r="F15" s="8">
        <v>53982672.49000001</v>
      </c>
    </row>
    <row r="16" spans="1:6" x14ac:dyDescent="0.2">
      <c r="A16" s="6" t="s">
        <v>14</v>
      </c>
      <c r="B16" s="7">
        <v>77600910.989999995</v>
      </c>
      <c r="C16" s="7">
        <v>6355481.0599999996</v>
      </c>
      <c r="D16" s="7">
        <v>571447.24</v>
      </c>
      <c r="E16" s="7">
        <v>83384944.810000002</v>
      </c>
      <c r="F16" s="7">
        <v>5784033.8200000077</v>
      </c>
    </row>
    <row r="17" spans="1:6" x14ac:dyDescent="0.2">
      <c r="A17" s="6" t="s">
        <v>15</v>
      </c>
      <c r="B17" s="7">
        <v>135966.14000000001</v>
      </c>
      <c r="C17" s="7">
        <v>0</v>
      </c>
      <c r="D17" s="7">
        <v>0</v>
      </c>
      <c r="E17" s="7">
        <v>135966.14000000001</v>
      </c>
      <c r="F17" s="7">
        <v>0</v>
      </c>
    </row>
    <row r="18" spans="1:6" x14ac:dyDescent="0.2">
      <c r="A18" s="6" t="s">
        <v>16</v>
      </c>
      <c r="B18" s="7">
        <v>-36385264.93</v>
      </c>
      <c r="C18" s="7">
        <v>0</v>
      </c>
      <c r="D18" s="7">
        <v>8563052.5800000001</v>
      </c>
      <c r="E18" s="7">
        <v>-44948317.509999998</v>
      </c>
      <c r="F18" s="7">
        <v>-8563052.5799999982</v>
      </c>
    </row>
    <row r="19" spans="1:6" x14ac:dyDescent="0.2">
      <c r="A19" s="6" t="s">
        <v>17</v>
      </c>
      <c r="B19" s="7">
        <v>1176759.67</v>
      </c>
      <c r="C19" s="7">
        <v>0</v>
      </c>
      <c r="D19" s="7">
        <v>0</v>
      </c>
      <c r="E19" s="7">
        <v>1176759.67</v>
      </c>
      <c r="F19" s="7">
        <v>0</v>
      </c>
    </row>
    <row r="20" spans="1:6" x14ac:dyDescent="0.2">
      <c r="A20" s="6" t="s">
        <v>18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</row>
    <row r="21" spans="1:6" x14ac:dyDescent="0.2">
      <c r="A21" s="13" t="s">
        <v>19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</row>
    <row r="22" spans="1:6" x14ac:dyDescent="0.2">
      <c r="A22" s="12"/>
      <c r="B22" s="12"/>
      <c r="C22" s="12"/>
      <c r="D22" s="12"/>
      <c r="E22" s="12"/>
      <c r="F22" s="11"/>
    </row>
    <row r="23" spans="1:6" x14ac:dyDescent="0.2">
      <c r="A23" s="9" t="s">
        <v>25</v>
      </c>
    </row>
    <row r="29" spans="1:6" x14ac:dyDescent="0.2">
      <c r="A29" s="14"/>
      <c r="B29" s="14"/>
      <c r="C29" s="14"/>
    </row>
    <row r="30" spans="1:6" x14ac:dyDescent="0.2">
      <c r="A30" s="15"/>
      <c r="B30" s="15"/>
      <c r="C30" s="15"/>
    </row>
    <row r="31" spans="1:6" x14ac:dyDescent="0.2">
      <c r="A31" s="15"/>
      <c r="B31" s="15"/>
      <c r="C31" s="15"/>
    </row>
    <row r="32" spans="1:6" x14ac:dyDescent="0.2">
      <c r="A32" s="15"/>
      <c r="B32" s="15"/>
      <c r="C32" s="15"/>
    </row>
    <row r="33" spans="1:3" x14ac:dyDescent="0.2">
      <c r="A33" s="15"/>
      <c r="B33" s="15"/>
      <c r="C33" s="15"/>
    </row>
    <row r="34" spans="1:3" x14ac:dyDescent="0.2">
      <c r="A34" s="16"/>
      <c r="B34" s="16"/>
      <c r="C34" s="16"/>
    </row>
    <row r="35" spans="1:3" x14ac:dyDescent="0.2">
      <c r="A35" s="17"/>
      <c r="B35" s="17"/>
      <c r="C35" s="18"/>
    </row>
    <row r="36" spans="1:3" x14ac:dyDescent="0.2">
      <c r="A36" s="17"/>
      <c r="B36" s="17"/>
      <c r="C36" s="18"/>
    </row>
    <row r="37" spans="1:3" x14ac:dyDescent="0.2">
      <c r="A37" s="16"/>
      <c r="B37" s="16"/>
      <c r="C37" s="16"/>
    </row>
    <row r="38" spans="1:3" x14ac:dyDescent="0.2">
      <c r="A38" s="16"/>
      <c r="B38" s="16"/>
      <c r="C38" s="16"/>
    </row>
    <row r="39" spans="1:3" x14ac:dyDescent="0.2">
      <c r="A39" s="16"/>
      <c r="B39" s="16"/>
      <c r="C39" s="16"/>
    </row>
    <row r="40" spans="1:3" x14ac:dyDescent="0.2">
      <c r="A40" s="16"/>
      <c r="B40" s="16"/>
      <c r="C40" s="16"/>
    </row>
    <row r="41" spans="1:3" x14ac:dyDescent="0.2">
      <c r="A41" s="14"/>
      <c r="B41" s="14"/>
      <c r="C41" s="14"/>
    </row>
    <row r="42" spans="1:3" x14ac:dyDescent="0.2">
      <c r="A42" s="14"/>
      <c r="B42" s="14"/>
      <c r="C42" s="14"/>
    </row>
    <row r="43" spans="1:3" x14ac:dyDescent="0.2">
      <c r="A43" s="14"/>
      <c r="B43" s="14"/>
      <c r="C43" s="14"/>
    </row>
  </sheetData>
  <sheetProtection formatCells="0" formatColumns="0" formatRows="0" autoFilter="0"/>
  <mergeCells count="1">
    <mergeCell ref="A1:F1"/>
  </mergeCells>
  <pageMargins left="0.70866141732283472" right="0.31496062992125984" top="0.74803149606299213" bottom="0.74803149606299213" header="0.31496062992125984" footer="0.31496062992125984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2022-01-26T21:20:26Z</cp:lastPrinted>
  <dcterms:created xsi:type="dcterms:W3CDTF">2014-02-09T04:04:15Z</dcterms:created>
  <dcterms:modified xsi:type="dcterms:W3CDTF">2022-01-26T21:23:42Z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