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-120" yWindow="-120" windowWidth="20730" windowHeight="11160"/>
  </bookViews>
  <sheets>
    <sheet name="PPI" sheetId="1" r:id="rId1"/>
  </sheets>
  <definedNames>
    <definedName name="_xlnm._FilterDatabase" localSheetId="0" hidden="1">PPI!$A$3:$O$33</definedName>
  </definedNames>
  <calcPr calcId="152511"/>
</workbook>
</file>

<file path=xl/calcChain.xml><?xml version="1.0" encoding="utf-8"?>
<calcChain xmlns="http://schemas.openxmlformats.org/spreadsheetml/2006/main">
  <c r="G35" i="1" l="1"/>
  <c r="F35" i="1"/>
  <c r="E35" i="1"/>
  <c r="N34" i="1" l="1"/>
  <c r="O34" i="1"/>
  <c r="O33" i="1" l="1"/>
  <c r="N33" i="1"/>
  <c r="O32" i="1"/>
  <c r="N32" i="1"/>
  <c r="O31" i="1"/>
  <c r="N31" i="1"/>
  <c r="O30" i="1"/>
  <c r="N30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L28" i="1" l="1"/>
  <c r="L29" i="1"/>
  <c r="L31" i="1"/>
  <c r="L33" i="1"/>
  <c r="M33" i="1"/>
  <c r="M32" i="1"/>
  <c r="M31" i="1"/>
  <c r="M30" i="1"/>
  <c r="M29" i="1"/>
  <c r="M28" i="1" l="1"/>
  <c r="M27" i="1" l="1"/>
  <c r="M26" i="1"/>
  <c r="M25" i="1"/>
  <c r="M24" i="1"/>
  <c r="M23" i="1"/>
  <c r="M22" i="1"/>
  <c r="M21" i="1" l="1"/>
  <c r="M20" i="1"/>
  <c r="M19" i="1"/>
  <c r="M18" i="1"/>
  <c r="M17" i="1"/>
  <c r="M16" i="1"/>
  <c r="M15" i="1"/>
  <c r="M14" i="1"/>
  <c r="M11" i="1" l="1"/>
  <c r="M9" i="1"/>
  <c r="L9" i="1"/>
</calcChain>
</file>

<file path=xl/sharedStrings.xml><?xml version="1.0" encoding="utf-8"?>
<sst xmlns="http://schemas.openxmlformats.org/spreadsheetml/2006/main" count="173" uniqueCount="95">
  <si>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</si>
  <si>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</si>
  <si>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</si>
  <si>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</si>
  <si>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</si>
  <si>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</si>
  <si>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</si>
  <si>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</si>
  <si>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</si>
  <si>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</si>
  <si>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</si>
  <si>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</si>
  <si>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</si>
  <si>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</si>
  <si>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</si>
  <si>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</si>
  <si>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</si>
  <si>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</si>
  <si>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E0026</t>
  </si>
  <si>
    <t>K0003</t>
  </si>
  <si>
    <t>K0004</t>
  </si>
  <si>
    <t>K0122</t>
  </si>
  <si>
    <t>K0197</t>
  </si>
  <si>
    <t>K0213</t>
  </si>
  <si>
    <t>K0215</t>
  </si>
  <si>
    <t>K0298</t>
  </si>
  <si>
    <t>K0332</t>
  </si>
  <si>
    <t>K0342</t>
  </si>
  <si>
    <t>K0343</t>
  </si>
  <si>
    <t>K0345</t>
  </si>
  <si>
    <t>K0346</t>
  </si>
  <si>
    <t>K0347</t>
  </si>
  <si>
    <t>K0349</t>
  </si>
  <si>
    <t>K0351</t>
  </si>
  <si>
    <t>K0352</t>
  </si>
  <si>
    <t>K0367</t>
  </si>
  <si>
    <t>K0374</t>
  </si>
  <si>
    <t>K0386</t>
  </si>
  <si>
    <t>K0397</t>
  </si>
  <si>
    <t>S0105</t>
  </si>
  <si>
    <t>S0135</t>
  </si>
  <si>
    <t>Obra Pública</t>
  </si>
  <si>
    <t>Admn Gob Desp Tesorer</t>
  </si>
  <si>
    <t>Obra FAIS</t>
  </si>
  <si>
    <t>Obra Rec Federal</t>
  </si>
  <si>
    <t>Bacheo Recurso Municipal</t>
  </si>
  <si>
    <t xml:space="preserve">Construcción sala de espera hospital Bicentenario </t>
  </si>
  <si>
    <t>31111-0501</t>
  </si>
  <si>
    <t>Aportaciones de Beneficiarios de obras y acciones</t>
  </si>
  <si>
    <t>31111-0703</t>
  </si>
  <si>
    <t>Terminación de Plantade Tratamiento de Aguas Residuales en  Noria de Mosqueda y Construcción de Colector</t>
  </si>
  <si>
    <t>Rehabilitación de Caminos Sacacosechas en el Municipio de Valle de Santiago., en diferentes Localidades</t>
  </si>
  <si>
    <t>Construcción Cancha de Usos Múltiples de Prácticas en la Localidad la Coalanda</t>
  </si>
  <si>
    <t>Rehabilitación de Parque Público en el Municipio de Valle de Santiago, Gto., en la Localidad Valle de Santiago, en la Colonia Centro, en la Calle Juárez (Alameda) Primera Etapa</t>
  </si>
  <si>
    <t xml:space="preserve">Construcción de Calle con Concreto en el  Municipio de Valle de Santiago, Gto., en la Localidad Valle de Santiago, en la Colonia Centro  en la Calle Democracia </t>
  </si>
  <si>
    <t xml:space="preserve">Construcción de Calle con asfalto en el Municipio de Valle de Santiago, Gto., en la Localidad San Antonio de Mogotes, en la Calle Juan Barrón </t>
  </si>
  <si>
    <t xml:space="preserve">Construcción de pavimento con Concreto en el Municipio de Valle de Santiago, Gto., en la Localidad Santa Barbara, en la Calle Guerrero </t>
  </si>
  <si>
    <t xml:space="preserve">Construcción de calle con empedrado en el Municipio de Valle de Santiago, Gto., en la Localidad Cerro Colorado en la calle Adolfo López Mateos </t>
  </si>
  <si>
    <t xml:space="preserve">Construcción de calle con concreto, en el Municipio de Valle de Santiago, Gto., en la Colonia Malpais calle Mandarina </t>
  </si>
  <si>
    <t>Construcción de calle con empedrado, en el Municipio de Valle de Santiago, Gto., en la Localidad  Quiriceo, en la Calle de Acceso</t>
  </si>
  <si>
    <t>Construcción de calle con piedra, en el Municipio de Valle de Santiago, Gto., en la Localidad de Copales en la calle de Acceso del Kinder a la Iglesia</t>
  </si>
  <si>
    <t>Ampliación de Drenaje Sanitario, en el Municipio de Valle de Santiago, Gto., en la Localidad de Charco de Parangueo, en la Calle Domingo Ledesma</t>
  </si>
  <si>
    <t xml:space="preserve">Rehabilitación de camino en Valle de Santiago, Gto.,  San Vicente de Garma a la Carretera Valle de Santiago-Salamanca </t>
  </si>
  <si>
    <t>Rehabilitación de Camino en Valle de Santiago, Gto., Ampliación las Estacas (Fuerte Apache) a la Carretera Charco de Pantoja- San Francisco Javier (Primera Etapa)</t>
  </si>
  <si>
    <t xml:space="preserve">Construcción de Gimnasio al aire libre, en el Municipio de Valle de Santiago, en la localidad de Teran </t>
  </si>
  <si>
    <t>Construcción de Módulos de Sanitarios de la Cancha de Cachibol</t>
  </si>
  <si>
    <t>Construcción de Unidad Deportiva en el Municipio de Valle de Santiago, Gto.</t>
  </si>
  <si>
    <t>Construcción de Red de Drenaje para el Fraccionamiento Bugambilias</t>
  </si>
  <si>
    <t>P0065</t>
  </si>
  <si>
    <t>Proyectos</t>
  </si>
  <si>
    <t>E0107</t>
  </si>
  <si>
    <t xml:space="preserve">Proyecto de Modernización de Alumbrado Público (PLURIANUAL). </t>
  </si>
  <si>
    <t>Acciones</t>
  </si>
  <si>
    <t>31111-0802</t>
  </si>
  <si>
    <t>k0134</t>
  </si>
  <si>
    <t>k0167</t>
  </si>
  <si>
    <t>Mantenimiento de edificios</t>
  </si>
  <si>
    <t>k0169</t>
  </si>
  <si>
    <t>Mantenimiento de pozos</t>
  </si>
  <si>
    <t>k0171</t>
  </si>
  <si>
    <t>Bacheo Rutinario</t>
  </si>
  <si>
    <t>Colector</t>
  </si>
  <si>
    <t>Kilómetro</t>
  </si>
  <si>
    <t>Cancha</t>
  </si>
  <si>
    <t>Obra</t>
  </si>
  <si>
    <t>metro cuadrado</t>
  </si>
  <si>
    <t>obra</t>
  </si>
  <si>
    <t>cloradores</t>
  </si>
  <si>
    <t>Bordos</t>
  </si>
  <si>
    <t xml:space="preserve">Captemos agua </t>
  </si>
  <si>
    <t>Proyecto</t>
  </si>
  <si>
    <t>Municipio Valle de Santiago, Gto.
Programas y Proyectos de Inversión
Del 01 de Enero al 31 de Marzo de 2022</t>
  </si>
  <si>
    <t>Bajo protesta de decir verdad declaramos que los Estados Financieros y sus notas, son razonablemente correctos y son responsabilidad del emisor.</t>
  </si>
  <si>
    <t>k0329</t>
  </si>
  <si>
    <t>Rehabilitación Mercado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</si>
</sst>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43" fontId="2" fillId="0" borderId="6" xfId="19" applyNumberFormat="1" applyFont="1" applyFill="1" applyBorder="1" applyAlignment="1" applyProtection="1">
      <alignment horizontal="left" vertical="top" wrapText="1"/>
    </xf>
    <xf numFmtId="4" fontId="0" fillId="0" borderId="6" xfId="0" applyNumberFormat="1" applyFont="1" applyBorder="1" applyProtection="1">
      <protection locked="0"/>
    </xf>
    <xf numFmtId="44" fontId="0" fillId="0" borderId="6" xfId="0" applyNumberFormat="1" applyFont="1" applyBorder="1" applyProtection="1">
      <protection locked="0"/>
    </xf>
    <xf numFmtId="9" fontId="0" fillId="0" borderId="6" xfId="18" applyFont="1" applyBorder="1" applyProtection="1">
      <protection locked="0"/>
    </xf>
    <xf numFmtId="0" fontId="2" fillId="0" borderId="6" xfId="19" applyFont="1" applyFill="1" applyBorder="1" applyAlignment="1" applyProtection="1">
      <alignment horizontal="left" vertical="top" wrapText="1"/>
    </xf>
    <xf numFmtId="44" fontId="2" fillId="0" borderId="6" xfId="20" applyFont="1" applyFill="1" applyBorder="1" applyAlignment="1" applyProtection="1">
      <alignment vertical="top" wrapText="1"/>
    </xf>
    <xf numFmtId="0" fontId="7" fillId="0" borderId="6" xfId="19" applyFont="1" applyFill="1" applyBorder="1"/>
    <xf numFmtId="44" fontId="0" fillId="0" borderId="6" xfId="17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7" fillId="0" borderId="6" xfId="8" applyFont="1" applyBorder="1" applyAlignment="1" applyProtection="1">
      <alignment vertical="top"/>
      <protection locked="0"/>
    </xf>
    <xf numFmtId="44" fontId="8" fillId="0" borderId="6" xfId="17" applyFont="1" applyFill="1" applyBorder="1"/>
    <xf numFmtId="10" fontId="0" fillId="0" borderId="6" xfId="0" applyNumberFormat="1" applyFont="1" applyBorder="1" applyProtection="1">
      <protection locked="0"/>
    </xf>
    <xf numFmtId="4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2" fontId="0" fillId="0" borderId="6" xfId="0" applyNumberFormat="1" applyFont="1" applyBorder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Protection="1">
      <protection locked="0"/>
    </xf>
    <xf numFmtId="44" fontId="0" fillId="0" borderId="0" xfId="17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9" fontId="0" fillId="0" borderId="0" xfId="18" applyFont="1" applyBorder="1" applyProtection="1">
      <protection locked="0"/>
    </xf>
  </cellXfs>
  <cellStyles count="23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Moneda 3" xfId="20"/>
    <cellStyle name="Normal" xfId="0" builtinId="0"/>
    <cellStyle name="Normal 2" xfId="7"/>
    <cellStyle name="Normal 2 2" xfId="8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_141008Reportes Cuadros Institucionales-sectorialesADV" xfId="16"/>
    <cellStyle name="Porcentaje" xfId="18" builtinId="5"/>
    <cellStyle name="Porcentaje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Normal="100" workbookViewId="0">
      <selection activeCell="J3" sqref="J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43.5" style="2" bestFit="1" customWidth="1"/>
    <col min="4" max="4" width="15.5" style="2" bestFit="1" customWidth="1"/>
    <col min="5" max="5" width="16" style="2" bestFit="1" customWidth="1"/>
    <col min="6" max="6" width="16.5" style="2" bestFit="1" customWidth="1"/>
    <col min="7" max="7" width="16.6640625" style="2" bestFit="1" customWidth="1"/>
    <col min="8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 t="s">
        <v>7</v>
      </c>
      <c r="K2" s="16"/>
      <c r="L2" s="8" t="s">
        <v>15</v>
      </c>
      <c r="M2" s="7"/>
      <c r="N2" s="9" t="s">
        <v>14</v>
      </c>
      <c r="O2" s="10"/>
    </row>
    <row r="3" spans="1:15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3" t="s">
        <v>10</v>
      </c>
      <c r="M3" s="3" t="s">
        <v>11</v>
      </c>
      <c r="N3" s="13" t="s">
        <v>12</v>
      </c>
      <c r="O3" s="13" t="s">
        <v>13</v>
      </c>
    </row>
    <row r="4" spans="1:15" x14ac:dyDescent="0.2">
      <c r="A4" s="17" t="s">
        <v>18</v>
      </c>
      <c r="B4" s="17" t="s">
        <v>41</v>
      </c>
      <c r="C4" s="17" t="s">
        <v>42</v>
      </c>
      <c r="D4" s="17" t="s">
        <v>47</v>
      </c>
      <c r="E4" s="18">
        <v>12500000</v>
      </c>
      <c r="F4" s="19">
        <v>22368259.050000001</v>
      </c>
      <c r="G4" s="20">
        <v>0</v>
      </c>
      <c r="H4" s="17">
        <v>0</v>
      </c>
      <c r="I4" s="17">
        <v>0</v>
      </c>
      <c r="J4" s="17">
        <v>0</v>
      </c>
      <c r="K4" s="17">
        <v>0</v>
      </c>
      <c r="L4" s="21">
        <v>0</v>
      </c>
      <c r="M4" s="21">
        <v>0</v>
      </c>
      <c r="N4" s="17">
        <v>0</v>
      </c>
      <c r="O4" s="17">
        <v>0</v>
      </c>
    </row>
    <row r="5" spans="1:15" x14ac:dyDescent="0.2">
      <c r="A5" s="17" t="s">
        <v>18</v>
      </c>
      <c r="B5" s="17" t="s">
        <v>41</v>
      </c>
      <c r="C5" s="17" t="s">
        <v>48</v>
      </c>
      <c r="D5" s="17" t="s">
        <v>47</v>
      </c>
      <c r="E5" s="18">
        <v>8000000</v>
      </c>
      <c r="F5" s="18">
        <v>8000000</v>
      </c>
      <c r="G5" s="20">
        <v>0</v>
      </c>
      <c r="H5" s="17">
        <v>0</v>
      </c>
      <c r="I5" s="17">
        <v>0</v>
      </c>
      <c r="J5" s="17">
        <v>0</v>
      </c>
      <c r="K5" s="17">
        <v>0</v>
      </c>
      <c r="L5" s="21">
        <v>0</v>
      </c>
      <c r="M5" s="21">
        <v>0</v>
      </c>
      <c r="N5" s="17">
        <v>0</v>
      </c>
      <c r="O5" s="17">
        <v>0</v>
      </c>
    </row>
    <row r="6" spans="1:15" x14ac:dyDescent="0.2">
      <c r="A6" s="17" t="s">
        <v>19</v>
      </c>
      <c r="B6" s="17" t="s">
        <v>41</v>
      </c>
      <c r="C6" s="22" t="s">
        <v>43</v>
      </c>
      <c r="D6" s="17" t="s">
        <v>49</v>
      </c>
      <c r="E6" s="23">
        <v>72510000</v>
      </c>
      <c r="F6" s="23">
        <v>67063790.369999997</v>
      </c>
      <c r="G6" s="20">
        <v>0</v>
      </c>
      <c r="H6" s="17">
        <v>0</v>
      </c>
      <c r="I6" s="17">
        <v>0</v>
      </c>
      <c r="J6" s="17">
        <v>0</v>
      </c>
      <c r="K6" s="17">
        <v>0</v>
      </c>
      <c r="L6" s="21">
        <v>0</v>
      </c>
      <c r="M6" s="21">
        <v>0</v>
      </c>
      <c r="N6" s="17">
        <v>0</v>
      </c>
      <c r="O6" s="17">
        <v>0</v>
      </c>
    </row>
    <row r="7" spans="1:15" x14ac:dyDescent="0.2">
      <c r="A7" s="17" t="s">
        <v>20</v>
      </c>
      <c r="B7" s="17" t="s">
        <v>41</v>
      </c>
      <c r="C7" s="22" t="s">
        <v>44</v>
      </c>
      <c r="D7" s="17" t="s">
        <v>49</v>
      </c>
      <c r="E7" s="20">
        <v>86000000</v>
      </c>
      <c r="F7" s="20">
        <v>82883504.370000005</v>
      </c>
      <c r="G7" s="20">
        <v>0</v>
      </c>
      <c r="H7" s="17">
        <v>0</v>
      </c>
      <c r="I7" s="17">
        <v>0</v>
      </c>
      <c r="J7" s="17">
        <v>0</v>
      </c>
      <c r="K7" s="17">
        <v>0</v>
      </c>
      <c r="L7" s="21">
        <v>0</v>
      </c>
      <c r="M7" s="21">
        <v>0</v>
      </c>
      <c r="N7" s="17">
        <v>0</v>
      </c>
      <c r="O7" s="17">
        <v>0</v>
      </c>
    </row>
    <row r="8" spans="1:15" ht="33.75" x14ac:dyDescent="0.2">
      <c r="A8" s="17" t="s">
        <v>21</v>
      </c>
      <c r="B8" s="17" t="s">
        <v>41</v>
      </c>
      <c r="C8" s="22" t="s">
        <v>50</v>
      </c>
      <c r="D8" s="17" t="s">
        <v>49</v>
      </c>
      <c r="E8" s="20">
        <v>0</v>
      </c>
      <c r="F8" s="20">
        <v>83818.179999999993</v>
      </c>
      <c r="G8" s="20">
        <v>0</v>
      </c>
      <c r="H8" s="19">
        <v>1</v>
      </c>
      <c r="I8" s="19">
        <v>1</v>
      </c>
      <c r="J8" s="19">
        <v>1</v>
      </c>
      <c r="K8" s="17" t="s">
        <v>81</v>
      </c>
      <c r="L8" s="17">
        <v>0</v>
      </c>
      <c r="M8" s="17">
        <v>0</v>
      </c>
      <c r="N8" s="29">
        <f>J8/H8</f>
        <v>1</v>
      </c>
      <c r="O8" s="29">
        <f>J8/I8</f>
        <v>1</v>
      </c>
    </row>
    <row r="9" spans="1:15" x14ac:dyDescent="0.2">
      <c r="A9" s="17" t="s">
        <v>22</v>
      </c>
      <c r="B9" s="17" t="s">
        <v>41</v>
      </c>
      <c r="C9" s="22" t="s">
        <v>45</v>
      </c>
      <c r="D9" s="17" t="s">
        <v>49</v>
      </c>
      <c r="E9" s="20">
        <v>1500000</v>
      </c>
      <c r="F9" s="20">
        <v>1500000</v>
      </c>
      <c r="G9" s="19">
        <v>1499950.17</v>
      </c>
      <c r="H9" s="19">
        <v>1</v>
      </c>
      <c r="I9" s="19">
        <v>1</v>
      </c>
      <c r="J9" s="19">
        <v>1</v>
      </c>
      <c r="K9" s="17" t="s">
        <v>84</v>
      </c>
      <c r="L9" s="21">
        <f>G9/E9</f>
        <v>0.99996677999999994</v>
      </c>
      <c r="M9" s="21">
        <f>G9/F9</f>
        <v>0.99996677999999994</v>
      </c>
      <c r="N9" s="29">
        <f t="shared" ref="N9:N34" si="0">J9/H9</f>
        <v>1</v>
      </c>
      <c r="O9" s="29">
        <f t="shared" ref="O9:O34" si="1">J9/I9</f>
        <v>1</v>
      </c>
    </row>
    <row r="10" spans="1:15" ht="33.75" x14ac:dyDescent="0.2">
      <c r="A10" s="24" t="s">
        <v>23</v>
      </c>
      <c r="B10" s="17" t="s">
        <v>41</v>
      </c>
      <c r="C10" s="22" t="s">
        <v>51</v>
      </c>
      <c r="D10" s="17" t="s">
        <v>49</v>
      </c>
      <c r="E10" s="20">
        <v>0</v>
      </c>
      <c r="F10" s="20">
        <v>4829991.26</v>
      </c>
      <c r="G10" s="20">
        <v>0</v>
      </c>
      <c r="H10" s="19">
        <v>86.55</v>
      </c>
      <c r="I10" s="19">
        <v>86.55</v>
      </c>
      <c r="J10" s="19">
        <v>81.67</v>
      </c>
      <c r="K10" s="17" t="s">
        <v>82</v>
      </c>
      <c r="L10" s="21">
        <v>0</v>
      </c>
      <c r="M10" s="21">
        <v>0</v>
      </c>
      <c r="N10" s="29">
        <f t="shared" si="0"/>
        <v>0.94361640670132874</v>
      </c>
      <c r="O10" s="29">
        <f t="shared" si="1"/>
        <v>0.94361640670132874</v>
      </c>
    </row>
    <row r="11" spans="1:15" ht="22.5" x14ac:dyDescent="0.2">
      <c r="A11" s="24" t="s">
        <v>24</v>
      </c>
      <c r="B11" s="17" t="s">
        <v>41</v>
      </c>
      <c r="C11" s="22" t="s">
        <v>52</v>
      </c>
      <c r="D11" s="17" t="s">
        <v>49</v>
      </c>
      <c r="E11" s="20">
        <v>0</v>
      </c>
      <c r="F11" s="20">
        <v>978330.64</v>
      </c>
      <c r="G11" s="19">
        <v>978153.21</v>
      </c>
      <c r="H11" s="19">
        <v>1</v>
      </c>
      <c r="I11" s="19">
        <v>1</v>
      </c>
      <c r="J11" s="19">
        <v>1</v>
      </c>
      <c r="K11" s="17" t="s">
        <v>83</v>
      </c>
      <c r="L11" s="21">
        <v>0</v>
      </c>
      <c r="M11" s="21">
        <f>G11/F11</f>
        <v>0.99981864004586418</v>
      </c>
      <c r="N11" s="29">
        <f t="shared" si="0"/>
        <v>1</v>
      </c>
      <c r="O11" s="29">
        <f t="shared" si="1"/>
        <v>1</v>
      </c>
    </row>
    <row r="12" spans="1:15" x14ac:dyDescent="0.2">
      <c r="A12" s="24" t="s">
        <v>25</v>
      </c>
      <c r="B12" s="17" t="s">
        <v>41</v>
      </c>
      <c r="C12" s="22" t="s">
        <v>46</v>
      </c>
      <c r="D12" s="17" t="s">
        <v>49</v>
      </c>
      <c r="E12" s="20">
        <v>0</v>
      </c>
      <c r="F12" s="20">
        <v>700000</v>
      </c>
      <c r="G12" s="20">
        <v>0</v>
      </c>
      <c r="H12" s="19">
        <v>1</v>
      </c>
      <c r="I12" s="19">
        <v>1</v>
      </c>
      <c r="J12" s="19">
        <v>0</v>
      </c>
      <c r="K12" s="17" t="s">
        <v>84</v>
      </c>
      <c r="L12" s="21">
        <v>0</v>
      </c>
      <c r="M12" s="21">
        <v>0</v>
      </c>
      <c r="N12" s="29">
        <f t="shared" si="0"/>
        <v>0</v>
      </c>
      <c r="O12" s="29">
        <f t="shared" si="1"/>
        <v>0</v>
      </c>
    </row>
    <row r="13" spans="1:15" ht="45" x14ac:dyDescent="0.2">
      <c r="A13" s="24" t="s">
        <v>26</v>
      </c>
      <c r="B13" s="17" t="s">
        <v>41</v>
      </c>
      <c r="C13" s="22" t="s">
        <v>53</v>
      </c>
      <c r="D13" s="17" t="s">
        <v>49</v>
      </c>
      <c r="E13" s="20">
        <v>0</v>
      </c>
      <c r="F13" s="20">
        <v>2500000</v>
      </c>
      <c r="G13" s="25">
        <v>0</v>
      </c>
      <c r="H13" s="19">
        <v>2692.99</v>
      </c>
      <c r="I13" s="19">
        <v>2692.99</v>
      </c>
      <c r="J13" s="19">
        <v>1322</v>
      </c>
      <c r="K13" s="17" t="s">
        <v>85</v>
      </c>
      <c r="L13" s="21">
        <v>0</v>
      </c>
      <c r="M13" s="21">
        <v>0</v>
      </c>
      <c r="N13" s="29">
        <f t="shared" si="0"/>
        <v>0.49090416228801448</v>
      </c>
      <c r="O13" s="29">
        <f t="shared" si="1"/>
        <v>0.49090416228801448</v>
      </c>
    </row>
    <row r="14" spans="1:15" ht="45" x14ac:dyDescent="0.2">
      <c r="A14" s="24" t="s">
        <v>27</v>
      </c>
      <c r="B14" s="17" t="s">
        <v>41</v>
      </c>
      <c r="C14" s="22" t="s">
        <v>54</v>
      </c>
      <c r="D14" s="17" t="s">
        <v>49</v>
      </c>
      <c r="E14" s="20">
        <v>0</v>
      </c>
      <c r="F14" s="20">
        <v>3886468</v>
      </c>
      <c r="G14" s="19">
        <v>3869372.29</v>
      </c>
      <c r="H14" s="19">
        <v>2807.36</v>
      </c>
      <c r="I14" s="19">
        <v>2807.36</v>
      </c>
      <c r="J14" s="19">
        <v>2751.05</v>
      </c>
      <c r="K14" s="17" t="s">
        <v>85</v>
      </c>
      <c r="L14" s="21">
        <v>0</v>
      </c>
      <c r="M14" s="21">
        <f t="shared" ref="M14:M33" si="2">G14/F14</f>
        <v>0.99560122198355938</v>
      </c>
      <c r="N14" s="29">
        <f t="shared" si="0"/>
        <v>0.97994200957483191</v>
      </c>
      <c r="O14" s="29">
        <f t="shared" si="1"/>
        <v>0.97994200957483191</v>
      </c>
    </row>
    <row r="15" spans="1:15" ht="33.75" x14ac:dyDescent="0.2">
      <c r="A15" s="24" t="s">
        <v>28</v>
      </c>
      <c r="B15" s="17" t="s">
        <v>41</v>
      </c>
      <c r="C15" s="22" t="s">
        <v>55</v>
      </c>
      <c r="D15" s="17" t="s">
        <v>49</v>
      </c>
      <c r="E15" s="20">
        <v>0</v>
      </c>
      <c r="F15" s="20">
        <v>1279966.45</v>
      </c>
      <c r="G15" s="19">
        <v>524336.27</v>
      </c>
      <c r="H15" s="19">
        <v>2253.37</v>
      </c>
      <c r="I15" s="19">
        <v>2253.37</v>
      </c>
      <c r="J15" s="19">
        <v>2318.5700000000002</v>
      </c>
      <c r="K15" s="17" t="s">
        <v>85</v>
      </c>
      <c r="L15" s="21">
        <v>0</v>
      </c>
      <c r="M15" s="21">
        <f t="shared" si="2"/>
        <v>0.40964844820737295</v>
      </c>
      <c r="N15" s="29">
        <f t="shared" si="0"/>
        <v>1.0289344404159104</v>
      </c>
      <c r="O15" s="29">
        <f t="shared" si="1"/>
        <v>1.0289344404159104</v>
      </c>
    </row>
    <row r="16" spans="1:15" ht="33.75" x14ac:dyDescent="0.2">
      <c r="A16" s="24" t="s">
        <v>29</v>
      </c>
      <c r="B16" s="17" t="s">
        <v>41</v>
      </c>
      <c r="C16" s="22" t="s">
        <v>56</v>
      </c>
      <c r="D16" s="17" t="s">
        <v>49</v>
      </c>
      <c r="E16" s="20">
        <v>0</v>
      </c>
      <c r="F16" s="20">
        <v>4308465.62</v>
      </c>
      <c r="G16" s="19">
        <v>4283162.16</v>
      </c>
      <c r="H16" s="19">
        <v>2186.3200000000002</v>
      </c>
      <c r="I16" s="19">
        <v>2186.3200000000002</v>
      </c>
      <c r="J16" s="19">
        <v>2186.3200000000002</v>
      </c>
      <c r="K16" s="21" t="s">
        <v>85</v>
      </c>
      <c r="L16" s="21">
        <v>0</v>
      </c>
      <c r="M16" s="21">
        <f t="shared" si="2"/>
        <v>0.99412703680805981</v>
      </c>
      <c r="N16" s="29">
        <f t="shared" si="0"/>
        <v>1</v>
      </c>
      <c r="O16" s="29">
        <f t="shared" si="1"/>
        <v>1</v>
      </c>
    </row>
    <row r="17" spans="1:15" ht="45" x14ac:dyDescent="0.2">
      <c r="A17" s="24" t="s">
        <v>30</v>
      </c>
      <c r="B17" s="17" t="s">
        <v>41</v>
      </c>
      <c r="C17" s="22" t="s">
        <v>57</v>
      </c>
      <c r="D17" s="17" t="s">
        <v>49</v>
      </c>
      <c r="E17" s="20">
        <v>0</v>
      </c>
      <c r="F17" s="20">
        <v>5586781.7699999996</v>
      </c>
      <c r="G17" s="19">
        <v>3937651.61</v>
      </c>
      <c r="H17" s="19">
        <v>1403.17</v>
      </c>
      <c r="I17" s="19">
        <v>1403.17</v>
      </c>
      <c r="J17" s="19">
        <v>1442.4</v>
      </c>
      <c r="K17" s="17" t="s">
        <v>85</v>
      </c>
      <c r="L17" s="21">
        <v>0</v>
      </c>
      <c r="M17" s="21">
        <f t="shared" si="2"/>
        <v>0.70481571897876372</v>
      </c>
      <c r="N17" s="29">
        <f t="shared" si="0"/>
        <v>1.0279581233920339</v>
      </c>
      <c r="O17" s="29">
        <f t="shared" si="1"/>
        <v>1.0279581233920339</v>
      </c>
    </row>
    <row r="18" spans="1:15" ht="33.75" x14ac:dyDescent="0.2">
      <c r="A18" s="24" t="s">
        <v>31</v>
      </c>
      <c r="B18" s="17" t="s">
        <v>41</v>
      </c>
      <c r="C18" s="22" t="s">
        <v>58</v>
      </c>
      <c r="D18" s="17" t="s">
        <v>49</v>
      </c>
      <c r="E18" s="20">
        <v>0</v>
      </c>
      <c r="F18" s="20">
        <v>4547863.24</v>
      </c>
      <c r="G18" s="19">
        <v>4290910.5199999996</v>
      </c>
      <c r="H18" s="19">
        <v>2125.0500000000002</v>
      </c>
      <c r="I18" s="19">
        <v>2125.0500000000002</v>
      </c>
      <c r="J18" s="19">
        <v>1962.92</v>
      </c>
      <c r="K18" s="17" t="s">
        <v>85</v>
      </c>
      <c r="L18" s="21">
        <v>0</v>
      </c>
      <c r="M18" s="21">
        <f t="shared" si="2"/>
        <v>0.94350034149223871</v>
      </c>
      <c r="N18" s="29">
        <f t="shared" si="0"/>
        <v>0.92370532458059806</v>
      </c>
      <c r="O18" s="29">
        <f t="shared" si="1"/>
        <v>0.92370532458059806</v>
      </c>
    </row>
    <row r="19" spans="1:15" ht="33.75" x14ac:dyDescent="0.2">
      <c r="A19" s="24" t="s">
        <v>32</v>
      </c>
      <c r="B19" s="17" t="s">
        <v>41</v>
      </c>
      <c r="C19" s="22" t="s">
        <v>59</v>
      </c>
      <c r="D19" s="17" t="s">
        <v>49</v>
      </c>
      <c r="E19" s="20">
        <v>0</v>
      </c>
      <c r="F19" s="20">
        <v>2391567.4300000002</v>
      </c>
      <c r="G19" s="19">
        <v>2083534.56</v>
      </c>
      <c r="H19" s="19">
        <v>1061.8800000000001</v>
      </c>
      <c r="I19" s="19">
        <v>1061.8800000000001</v>
      </c>
      <c r="J19" s="19">
        <v>1699.56</v>
      </c>
      <c r="K19" s="17" t="s">
        <v>85</v>
      </c>
      <c r="L19" s="21">
        <v>0</v>
      </c>
      <c r="M19" s="21">
        <f t="shared" si="2"/>
        <v>0.87120042440116352</v>
      </c>
      <c r="N19" s="29">
        <f t="shared" si="0"/>
        <v>1.600519832749463</v>
      </c>
      <c r="O19" s="29">
        <f t="shared" si="1"/>
        <v>1.600519832749463</v>
      </c>
    </row>
    <row r="20" spans="1:15" ht="45" x14ac:dyDescent="0.2">
      <c r="A20" s="24" t="s">
        <v>33</v>
      </c>
      <c r="B20" s="17" t="s">
        <v>41</v>
      </c>
      <c r="C20" s="22" t="s">
        <v>60</v>
      </c>
      <c r="D20" s="17" t="s">
        <v>49</v>
      </c>
      <c r="E20" s="20">
        <v>0</v>
      </c>
      <c r="F20" s="20">
        <v>585906.18000000005</v>
      </c>
      <c r="G20" s="19">
        <v>49711.7</v>
      </c>
      <c r="H20" s="19">
        <v>700.54</v>
      </c>
      <c r="I20" s="19">
        <v>700.54</v>
      </c>
      <c r="J20" s="19">
        <v>796.54</v>
      </c>
      <c r="K20" s="17" t="s">
        <v>85</v>
      </c>
      <c r="L20" s="21">
        <v>0</v>
      </c>
      <c r="M20" s="21">
        <f t="shared" si="2"/>
        <v>8.4845836580866904E-2</v>
      </c>
      <c r="N20" s="29">
        <f t="shared" si="0"/>
        <v>1.1370371427755732</v>
      </c>
      <c r="O20" s="29">
        <f t="shared" si="1"/>
        <v>1.1370371427755732</v>
      </c>
    </row>
    <row r="21" spans="1:15" ht="33.75" x14ac:dyDescent="0.2">
      <c r="A21" s="24" t="s">
        <v>34</v>
      </c>
      <c r="B21" s="17" t="s">
        <v>41</v>
      </c>
      <c r="C21" s="22" t="s">
        <v>61</v>
      </c>
      <c r="D21" s="17" t="s">
        <v>49</v>
      </c>
      <c r="E21" s="20">
        <v>0</v>
      </c>
      <c r="F21" s="20">
        <v>1626117.99</v>
      </c>
      <c r="G21" s="25">
        <v>0</v>
      </c>
      <c r="H21" s="19">
        <v>1</v>
      </c>
      <c r="I21" s="19">
        <v>1</v>
      </c>
      <c r="J21" s="19">
        <v>0</v>
      </c>
      <c r="K21" s="17" t="s">
        <v>84</v>
      </c>
      <c r="L21" s="21">
        <v>0</v>
      </c>
      <c r="M21" s="21">
        <f t="shared" si="2"/>
        <v>0</v>
      </c>
      <c r="N21" s="29">
        <f t="shared" si="0"/>
        <v>0</v>
      </c>
      <c r="O21" s="29">
        <f t="shared" si="1"/>
        <v>0</v>
      </c>
    </row>
    <row r="22" spans="1:15" ht="33.75" x14ac:dyDescent="0.2">
      <c r="A22" s="24" t="s">
        <v>35</v>
      </c>
      <c r="B22" s="17" t="s">
        <v>41</v>
      </c>
      <c r="C22" s="22" t="s">
        <v>62</v>
      </c>
      <c r="D22" s="17" t="s">
        <v>49</v>
      </c>
      <c r="E22" s="20">
        <v>0</v>
      </c>
      <c r="F22" s="20">
        <v>2618665.4300000002</v>
      </c>
      <c r="G22" s="19">
        <v>1871894.36</v>
      </c>
      <c r="H22" s="19">
        <v>2333.06</v>
      </c>
      <c r="I22" s="19">
        <v>2333.06</v>
      </c>
      <c r="J22" s="19">
        <v>2333.06</v>
      </c>
      <c r="K22" s="17" t="s">
        <v>85</v>
      </c>
      <c r="L22" s="21">
        <v>0</v>
      </c>
      <c r="M22" s="21">
        <f t="shared" si="2"/>
        <v>0.71482761354511792</v>
      </c>
      <c r="N22" s="29">
        <f t="shared" si="0"/>
        <v>1</v>
      </c>
      <c r="O22" s="29">
        <f t="shared" si="1"/>
        <v>1</v>
      </c>
    </row>
    <row r="23" spans="1:15" ht="45" x14ac:dyDescent="0.2">
      <c r="A23" s="24" t="s">
        <v>36</v>
      </c>
      <c r="B23" s="17" t="s">
        <v>41</v>
      </c>
      <c r="C23" s="22" t="s">
        <v>63</v>
      </c>
      <c r="D23" s="17" t="s">
        <v>49</v>
      </c>
      <c r="E23" s="20">
        <v>0</v>
      </c>
      <c r="F23" s="20">
        <v>3379153.54</v>
      </c>
      <c r="G23" s="19">
        <v>3070341.57</v>
      </c>
      <c r="H23" s="19">
        <v>3034.17</v>
      </c>
      <c r="I23" s="19">
        <v>3034.17</v>
      </c>
      <c r="J23" s="19">
        <v>3034.17</v>
      </c>
      <c r="K23" s="17" t="s">
        <v>85</v>
      </c>
      <c r="L23" s="21">
        <v>0</v>
      </c>
      <c r="M23" s="21">
        <f t="shared" si="2"/>
        <v>0.90861262551567867</v>
      </c>
      <c r="N23" s="29">
        <f t="shared" si="0"/>
        <v>1</v>
      </c>
      <c r="O23" s="29">
        <f t="shared" si="1"/>
        <v>1</v>
      </c>
    </row>
    <row r="24" spans="1:15" ht="33.75" x14ac:dyDescent="0.2">
      <c r="A24" s="24" t="s">
        <v>37</v>
      </c>
      <c r="B24" s="17" t="s">
        <v>41</v>
      </c>
      <c r="C24" s="22" t="s">
        <v>64</v>
      </c>
      <c r="D24" s="17" t="s">
        <v>49</v>
      </c>
      <c r="E24" s="20">
        <v>0</v>
      </c>
      <c r="F24" s="20">
        <v>330000</v>
      </c>
      <c r="G24" s="19">
        <v>299999.49</v>
      </c>
      <c r="H24" s="19">
        <v>1</v>
      </c>
      <c r="I24" s="19">
        <v>1</v>
      </c>
      <c r="J24" s="19">
        <v>1</v>
      </c>
      <c r="K24" s="17" t="s">
        <v>84</v>
      </c>
      <c r="L24" s="21">
        <v>0</v>
      </c>
      <c r="M24" s="21">
        <f t="shared" si="2"/>
        <v>0.90908936363636361</v>
      </c>
      <c r="N24" s="29">
        <f t="shared" si="0"/>
        <v>1</v>
      </c>
      <c r="O24" s="29">
        <f t="shared" si="1"/>
        <v>1</v>
      </c>
    </row>
    <row r="25" spans="1:15" ht="22.5" x14ac:dyDescent="0.2">
      <c r="A25" s="24" t="s">
        <v>38</v>
      </c>
      <c r="B25" s="17" t="s">
        <v>41</v>
      </c>
      <c r="C25" s="22" t="s">
        <v>65</v>
      </c>
      <c r="D25" s="17" t="s">
        <v>49</v>
      </c>
      <c r="E25" s="20">
        <v>0</v>
      </c>
      <c r="F25" s="20">
        <v>678254.04</v>
      </c>
      <c r="G25" s="19">
        <v>638282.71</v>
      </c>
      <c r="H25" s="19">
        <v>1</v>
      </c>
      <c r="I25" s="19">
        <v>1</v>
      </c>
      <c r="J25" s="19">
        <v>1</v>
      </c>
      <c r="K25" s="17" t="s">
        <v>84</v>
      </c>
      <c r="L25" s="21">
        <v>0</v>
      </c>
      <c r="M25" s="21">
        <f t="shared" si="2"/>
        <v>0.94106731749065575</v>
      </c>
      <c r="N25" s="29">
        <f t="shared" si="0"/>
        <v>1</v>
      </c>
      <c r="O25" s="29">
        <f t="shared" si="1"/>
        <v>1</v>
      </c>
    </row>
    <row r="26" spans="1:15" ht="22.5" x14ac:dyDescent="0.2">
      <c r="A26" s="24" t="s">
        <v>39</v>
      </c>
      <c r="B26" s="17" t="s">
        <v>41</v>
      </c>
      <c r="C26" s="22" t="s">
        <v>66</v>
      </c>
      <c r="D26" s="17" t="s">
        <v>49</v>
      </c>
      <c r="E26" s="20">
        <v>0</v>
      </c>
      <c r="F26" s="20">
        <v>635295.06999999995</v>
      </c>
      <c r="G26" s="25">
        <v>0</v>
      </c>
      <c r="H26" s="19">
        <v>1</v>
      </c>
      <c r="I26" s="19">
        <v>1</v>
      </c>
      <c r="J26" s="19">
        <v>1</v>
      </c>
      <c r="K26" s="17" t="s">
        <v>84</v>
      </c>
      <c r="L26" s="21">
        <v>0</v>
      </c>
      <c r="M26" s="21">
        <f t="shared" si="2"/>
        <v>0</v>
      </c>
      <c r="N26" s="29">
        <f t="shared" si="0"/>
        <v>1</v>
      </c>
      <c r="O26" s="29">
        <f t="shared" si="1"/>
        <v>1</v>
      </c>
    </row>
    <row r="27" spans="1:15" ht="22.5" x14ac:dyDescent="0.2">
      <c r="A27" s="24" t="s">
        <v>40</v>
      </c>
      <c r="B27" s="17" t="s">
        <v>41</v>
      </c>
      <c r="C27" s="22" t="s">
        <v>67</v>
      </c>
      <c r="D27" s="17" t="s">
        <v>49</v>
      </c>
      <c r="E27" s="20">
        <v>0</v>
      </c>
      <c r="F27" s="20">
        <v>173836.39</v>
      </c>
      <c r="G27" s="25">
        <v>0</v>
      </c>
      <c r="H27" s="19">
        <v>1</v>
      </c>
      <c r="I27" s="19">
        <v>1</v>
      </c>
      <c r="J27" s="19">
        <v>1</v>
      </c>
      <c r="K27" s="17" t="s">
        <v>84</v>
      </c>
      <c r="L27" s="21">
        <v>0</v>
      </c>
      <c r="M27" s="21">
        <f t="shared" si="2"/>
        <v>0</v>
      </c>
      <c r="N27" s="29">
        <f t="shared" si="0"/>
        <v>1</v>
      </c>
      <c r="O27" s="29">
        <f t="shared" si="1"/>
        <v>1</v>
      </c>
    </row>
    <row r="28" spans="1:15" ht="22.5" customHeight="1" x14ac:dyDescent="0.2">
      <c r="A28" s="17" t="s">
        <v>68</v>
      </c>
      <c r="B28" s="17" t="s">
        <v>41</v>
      </c>
      <c r="C28" s="17" t="s">
        <v>69</v>
      </c>
      <c r="D28" s="17" t="s">
        <v>49</v>
      </c>
      <c r="E28" s="20">
        <v>4490000</v>
      </c>
      <c r="F28" s="20">
        <v>4714460</v>
      </c>
      <c r="G28" s="25">
        <v>121800</v>
      </c>
      <c r="H28" s="30">
        <v>20</v>
      </c>
      <c r="I28" s="30">
        <v>20</v>
      </c>
      <c r="J28" s="30">
        <v>7</v>
      </c>
      <c r="K28" s="31" t="s">
        <v>69</v>
      </c>
      <c r="L28" s="21">
        <f>G28/E28</f>
        <v>2.7126948775055681E-2</v>
      </c>
      <c r="M28" s="21">
        <f t="shared" si="2"/>
        <v>2.5835408509139964E-2</v>
      </c>
      <c r="N28" s="29">
        <f t="shared" si="0"/>
        <v>0.35</v>
      </c>
      <c r="O28" s="29">
        <f t="shared" si="1"/>
        <v>0.35</v>
      </c>
    </row>
    <row r="29" spans="1:15" ht="22.5" x14ac:dyDescent="0.2">
      <c r="A29" s="17" t="s">
        <v>70</v>
      </c>
      <c r="B29" s="17" t="s">
        <v>72</v>
      </c>
      <c r="C29" s="26" t="s">
        <v>71</v>
      </c>
      <c r="D29" s="17" t="s">
        <v>73</v>
      </c>
      <c r="E29" s="25">
        <v>24000000</v>
      </c>
      <c r="F29" s="25">
        <v>24000000</v>
      </c>
      <c r="G29" s="25">
        <v>6000000</v>
      </c>
      <c r="H29" s="30">
        <v>0</v>
      </c>
      <c r="I29" s="30">
        <v>0</v>
      </c>
      <c r="J29" s="30">
        <v>0</v>
      </c>
      <c r="K29" s="31" t="s">
        <v>90</v>
      </c>
      <c r="L29" s="21">
        <f>G29/E29</f>
        <v>0.25</v>
      </c>
      <c r="M29" s="21">
        <f t="shared" si="2"/>
        <v>0.25</v>
      </c>
      <c r="N29" s="29">
        <v>0.22919999999999999</v>
      </c>
      <c r="O29" s="29">
        <v>0.22919999999999999</v>
      </c>
    </row>
    <row r="30" spans="1:15" x14ac:dyDescent="0.2">
      <c r="A30" s="27" t="s">
        <v>74</v>
      </c>
      <c r="B30" s="17" t="s">
        <v>41</v>
      </c>
      <c r="C30" s="31" t="s">
        <v>89</v>
      </c>
      <c r="D30" s="17" t="s">
        <v>49</v>
      </c>
      <c r="E30" s="25">
        <v>0</v>
      </c>
      <c r="F30" s="25">
        <v>1563558.1</v>
      </c>
      <c r="G30" s="25">
        <v>0</v>
      </c>
      <c r="H30" s="19">
        <v>18</v>
      </c>
      <c r="I30" s="19">
        <v>18</v>
      </c>
      <c r="J30" s="19">
        <v>0</v>
      </c>
      <c r="K30" s="17" t="s">
        <v>88</v>
      </c>
      <c r="L30" s="21">
        <v>0</v>
      </c>
      <c r="M30" s="21">
        <f t="shared" si="2"/>
        <v>0</v>
      </c>
      <c r="N30" s="29">
        <f t="shared" si="0"/>
        <v>0</v>
      </c>
      <c r="O30" s="29">
        <f t="shared" si="1"/>
        <v>0</v>
      </c>
    </row>
    <row r="31" spans="1:15" x14ac:dyDescent="0.2">
      <c r="A31" s="17" t="s">
        <v>75</v>
      </c>
      <c r="B31" s="17" t="s">
        <v>41</v>
      </c>
      <c r="C31" s="17" t="s">
        <v>76</v>
      </c>
      <c r="D31" s="17" t="s">
        <v>49</v>
      </c>
      <c r="E31" s="25">
        <v>300000</v>
      </c>
      <c r="F31" s="25">
        <v>300000</v>
      </c>
      <c r="G31" s="25">
        <v>28745.01</v>
      </c>
      <c r="H31" s="19">
        <v>2</v>
      </c>
      <c r="I31" s="19">
        <v>2</v>
      </c>
      <c r="J31" s="19">
        <v>2</v>
      </c>
      <c r="K31" s="17" t="s">
        <v>86</v>
      </c>
      <c r="L31" s="21">
        <f>G31/E31</f>
        <v>9.5816699999999991E-2</v>
      </c>
      <c r="M31" s="21">
        <f t="shared" si="2"/>
        <v>9.5816699999999991E-2</v>
      </c>
      <c r="N31" s="29">
        <f t="shared" si="0"/>
        <v>1</v>
      </c>
      <c r="O31" s="29">
        <f t="shared" si="1"/>
        <v>1</v>
      </c>
    </row>
    <row r="32" spans="1:15" x14ac:dyDescent="0.2">
      <c r="A32" s="17" t="s">
        <v>77</v>
      </c>
      <c r="B32" s="17" t="s">
        <v>41</v>
      </c>
      <c r="C32" s="17" t="s">
        <v>78</v>
      </c>
      <c r="D32" s="17" t="s">
        <v>49</v>
      </c>
      <c r="E32" s="25">
        <v>150000</v>
      </c>
      <c r="F32" s="28">
        <v>240000</v>
      </c>
      <c r="G32" s="25">
        <v>0</v>
      </c>
      <c r="H32" s="19">
        <v>22</v>
      </c>
      <c r="I32" s="19">
        <v>22</v>
      </c>
      <c r="J32" s="19">
        <v>22</v>
      </c>
      <c r="K32" s="17" t="s">
        <v>87</v>
      </c>
      <c r="L32" s="21">
        <v>0</v>
      </c>
      <c r="M32" s="17">
        <f t="shared" si="2"/>
        <v>0</v>
      </c>
      <c r="N32" s="29">
        <f t="shared" si="0"/>
        <v>1</v>
      </c>
      <c r="O32" s="29">
        <f t="shared" si="1"/>
        <v>1</v>
      </c>
    </row>
    <row r="33" spans="1:15" x14ac:dyDescent="0.2">
      <c r="A33" s="17" t="s">
        <v>79</v>
      </c>
      <c r="B33" s="17" t="s">
        <v>41</v>
      </c>
      <c r="C33" s="17" t="s">
        <v>80</v>
      </c>
      <c r="D33" s="17" t="s">
        <v>49</v>
      </c>
      <c r="E33" s="25">
        <v>1500000</v>
      </c>
      <c r="F33" s="25">
        <v>1500000</v>
      </c>
      <c r="G33" s="25">
        <v>405805.81</v>
      </c>
      <c r="H33" s="19">
        <v>1</v>
      </c>
      <c r="I33" s="19">
        <v>1</v>
      </c>
      <c r="J33" s="19">
        <v>0</v>
      </c>
      <c r="K33" s="17" t="s">
        <v>84</v>
      </c>
      <c r="L33" s="21">
        <f>G33/E33</f>
        <v>0.27053720666666664</v>
      </c>
      <c r="M33" s="21">
        <f t="shared" si="2"/>
        <v>0.27053720666666664</v>
      </c>
      <c r="N33" s="29">
        <f t="shared" si="0"/>
        <v>0</v>
      </c>
      <c r="O33" s="29">
        <f t="shared" si="1"/>
        <v>0</v>
      </c>
    </row>
    <row r="34" spans="1:15" x14ac:dyDescent="0.2">
      <c r="A34" s="17" t="s">
        <v>93</v>
      </c>
      <c r="B34" s="17" t="s">
        <v>41</v>
      </c>
      <c r="C34" s="17" t="s">
        <v>94</v>
      </c>
      <c r="D34" s="17" t="s">
        <v>49</v>
      </c>
      <c r="E34" s="25">
        <v>346647.53</v>
      </c>
      <c r="F34" s="25">
        <v>346647.53</v>
      </c>
      <c r="G34" s="25">
        <v>346647.53</v>
      </c>
      <c r="H34" s="32">
        <v>1</v>
      </c>
      <c r="I34" s="32">
        <v>1</v>
      </c>
      <c r="J34" s="32">
        <v>1</v>
      </c>
      <c r="K34" s="17" t="s">
        <v>86</v>
      </c>
      <c r="L34" s="21">
        <v>1</v>
      </c>
      <c r="M34" s="21">
        <v>1</v>
      </c>
      <c r="N34" s="21">
        <f t="shared" si="0"/>
        <v>1</v>
      </c>
      <c r="O34" s="21">
        <f t="shared" si="1"/>
        <v>1</v>
      </c>
    </row>
    <row r="35" spans="1:15" x14ac:dyDescent="0.2">
      <c r="A35" s="34"/>
      <c r="B35" s="34"/>
      <c r="C35" s="34"/>
      <c r="D35" s="34"/>
      <c r="E35" s="35">
        <f>SUM(E4:E34)</f>
        <v>211296647.53</v>
      </c>
      <c r="F35" s="35">
        <f>SUM(F4:F34)</f>
        <v>255600700.65000001</v>
      </c>
      <c r="G35" s="35">
        <f>SUM(G4:G34)</f>
        <v>34300298.969999999</v>
      </c>
      <c r="H35" s="36"/>
      <c r="I35" s="36"/>
      <c r="J35" s="36"/>
      <c r="K35" s="34"/>
      <c r="L35" s="37"/>
      <c r="M35" s="37"/>
      <c r="N35" s="37"/>
      <c r="O35" s="37"/>
    </row>
    <row r="36" spans="1:15" x14ac:dyDescent="0.2">
      <c r="A36" s="34"/>
      <c r="B36" s="34"/>
      <c r="C36" s="34"/>
      <c r="D36" s="34"/>
      <c r="E36" s="35"/>
      <c r="F36" s="35"/>
      <c r="G36" s="35"/>
      <c r="H36" s="36"/>
      <c r="I36" s="36"/>
      <c r="J36" s="36"/>
      <c r="K36" s="34"/>
      <c r="L36" s="37"/>
      <c r="M36" s="37"/>
      <c r="N36" s="37"/>
      <c r="O36" s="37"/>
    </row>
    <row r="37" spans="1:15" x14ac:dyDescent="0.2">
      <c r="A37" s="34"/>
      <c r="B37" s="34"/>
      <c r="C37" s="34"/>
      <c r="D37" s="34"/>
      <c r="E37" s="35"/>
      <c r="F37" s="35"/>
      <c r="G37" s="35"/>
      <c r="H37" s="36"/>
      <c r="I37" s="36"/>
      <c r="J37" s="36"/>
      <c r="K37" s="34"/>
      <c r="L37" s="37"/>
      <c r="M37" s="37"/>
      <c r="N37" s="37"/>
      <c r="O37" s="37"/>
    </row>
    <row r="38" spans="1:15" x14ac:dyDescent="0.2">
      <c r="A38" s="34"/>
      <c r="B38" s="34"/>
      <c r="C38" s="34"/>
      <c r="D38" s="34"/>
      <c r="E38" s="35"/>
      <c r="F38" s="35"/>
      <c r="G38" s="35"/>
      <c r="H38" s="36"/>
      <c r="I38" s="36"/>
      <c r="J38" s="36"/>
      <c r="K38" s="34"/>
      <c r="L38" s="37"/>
      <c r="M38" s="37"/>
      <c r="N38" s="37"/>
      <c r="O38" s="37"/>
    </row>
    <row r="39" spans="1:15" x14ac:dyDescent="0.2">
      <c r="A39" s="34"/>
      <c r="B39" s="34"/>
      <c r="C39" s="34"/>
      <c r="D39" s="34"/>
      <c r="E39" s="35"/>
      <c r="F39" s="35"/>
      <c r="G39" s="35"/>
      <c r="H39" s="36"/>
      <c r="I39" s="36"/>
      <c r="J39" s="36"/>
      <c r="K39" s="34"/>
      <c r="L39" s="37"/>
      <c r="M39" s="37"/>
      <c r="N39" s="37"/>
      <c r="O39" s="37"/>
    </row>
    <row r="40" spans="1:15" x14ac:dyDescent="0.2">
      <c r="A40" s="34"/>
      <c r="B40" s="34"/>
      <c r="C40" s="34"/>
      <c r="D40" s="34"/>
      <c r="E40" s="35"/>
      <c r="F40" s="35"/>
      <c r="G40" s="35"/>
      <c r="H40" s="36"/>
      <c r="I40" s="36"/>
      <c r="J40" s="36"/>
      <c r="K40" s="34"/>
      <c r="L40" s="37"/>
      <c r="M40" s="37"/>
      <c r="N40" s="37"/>
      <c r="O40" s="37"/>
    </row>
    <row r="41" spans="1:15" x14ac:dyDescent="0.2">
      <c r="A41" s="34"/>
      <c r="B41" s="34"/>
      <c r="C41" s="34"/>
      <c r="D41" s="34"/>
      <c r="E41" s="35"/>
      <c r="F41" s="35"/>
      <c r="G41" s="35"/>
      <c r="H41" s="36"/>
      <c r="I41" s="36"/>
      <c r="J41" s="36"/>
      <c r="K41" s="34"/>
      <c r="L41" s="37"/>
      <c r="M41" s="37"/>
      <c r="N41" s="37"/>
      <c r="O41" s="37"/>
    </row>
    <row r="42" spans="1:15" x14ac:dyDescent="0.2">
      <c r="A42" s="2" t="s">
        <v>92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2022-04-20T14:32:20Z</cp:lastPrinted>
  <dcterms:created xsi:type="dcterms:W3CDTF">2014-10-22T05:35:08Z</dcterms:created>
  <dcterms:modified xsi:type="dcterms:W3CDTF">2022-04-27T18:07:28Z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