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\Documents\SIRET 1er TRIMESTRE 2025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52511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B3" i="2" l="1"/>
  <c r="F12" i="2"/>
  <c r="C3" i="2"/>
  <c r="D3" i="2"/>
  <c r="E12" i="2"/>
  <c r="E4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<sst xmlns="http://schemas.openxmlformats.org/spreadsheetml/2006/main" count="27" uniqueCount="27">
  <si>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</si>
  <si>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</si>
  <si>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</si>
  <si>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</si>
  <si>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</si>
  <si>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</si>
  <si>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</si>
  <si>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</si>
  <si>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</si>
  <si>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</si>
  <si>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</si>
  <si>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</si>
  <si>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</si>
  <si>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</si>
  <si>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</si>
  <si>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</si>
  <si>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</si>
  <si>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</si>
  <si>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</si>
  <si>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</si>
  <si>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</si>
  <si>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</si>
  <si>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</si>
  <si>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</si>
  <si>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</si>
  <si>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</si>
  <si>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Municipio de Valle de Santiago, Gto.
Estado Analítico del Activo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</si>
</sst>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zoomScaleNormal="100" workbookViewId="0">
      <selection sqref="A1:F1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781504679.19000006</v>
      </c>
      <c r="C3" s="8">
        <f t="shared" ref="C3:F3" si="0">C4+C12</f>
        <v>853294676.49000001</v>
      </c>
      <c r="D3" s="8">
        <f t="shared" si="0"/>
        <v>801606558.18999982</v>
      </c>
      <c r="E3" s="8">
        <f t="shared" si="0"/>
        <v>833192797.49000001</v>
      </c>
      <c r="F3" s="8">
        <f t="shared" si="0"/>
        <v>51688118.299999997</v>
      </c>
    </row>
    <row r="4" spans="1:6" x14ac:dyDescent="0.2">
      <c r="A4" s="5" t="s">
        <v>4</v>
      </c>
      <c r="B4" s="8">
        <f>SUM(B5:B11)</f>
        <v>146373928.59999999</v>
      </c>
      <c r="C4" s="8">
        <f>SUM(C5:C11)</f>
        <v>701616087.03999996</v>
      </c>
      <c r="D4" s="8">
        <f>SUM(D5:D11)</f>
        <v>704305788.74999988</v>
      </c>
      <c r="E4" s="8">
        <f>SUM(E5:E11)</f>
        <v>143684226.89000002</v>
      </c>
      <c r="F4" s="8">
        <f>SUM(F5:F11)</f>
        <v>-2689701.7099999934</v>
      </c>
    </row>
    <row r="5" spans="1:6" x14ac:dyDescent="0.2">
      <c r="A5" s="6" t="s">
        <v>5</v>
      </c>
      <c r="B5" s="9">
        <v>114719224.73</v>
      </c>
      <c r="C5" s="9">
        <v>502938881.26999998</v>
      </c>
      <c r="D5" s="9">
        <v>494986660.81</v>
      </c>
      <c r="E5" s="9">
        <f>B5+C5-D5</f>
        <v>122671445.19</v>
      </c>
      <c r="F5" s="9">
        <f t="shared" ref="F5:F11" si="1">E5-B5</f>
        <v>7952220.4599999934</v>
      </c>
    </row>
    <row r="6" spans="1:6" x14ac:dyDescent="0.2">
      <c r="A6" s="6" t="s">
        <v>6</v>
      </c>
      <c r="B6" s="9">
        <v>6263524.7699999996</v>
      </c>
      <c r="C6" s="9">
        <v>191789292.78999999</v>
      </c>
      <c r="D6" s="9">
        <v>191739613.00999999</v>
      </c>
      <c r="E6" s="9">
        <f t="shared" ref="E6:E11" si="2">B6+C6-D6</f>
        <v>6313204.5500000119</v>
      </c>
      <c r="F6" s="9">
        <f t="shared" si="1"/>
        <v>49679.780000012368</v>
      </c>
    </row>
    <row r="7" spans="1:6" x14ac:dyDescent="0.2">
      <c r="A7" s="6" t="s">
        <v>7</v>
      </c>
      <c r="B7" s="9">
        <v>25391179.100000001</v>
      </c>
      <c r="C7" s="9">
        <v>6887912.9800000004</v>
      </c>
      <c r="D7" s="9">
        <v>17579514.93</v>
      </c>
      <c r="E7" s="9">
        <f t="shared" si="2"/>
        <v>14699577.150000002</v>
      </c>
      <c r="F7" s="9">
        <f t="shared" si="1"/>
        <v>-10691601.949999999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635130750.59000003</v>
      </c>
      <c r="C12" s="8">
        <f>SUM(C13:C21)</f>
        <v>151678589.45000002</v>
      </c>
      <c r="D12" s="8">
        <f>SUM(D13:D21)</f>
        <v>97300769.439999998</v>
      </c>
      <c r="E12" s="8">
        <f>SUM(E13:E21)</f>
        <v>689508570.60000002</v>
      </c>
      <c r="F12" s="8">
        <f>SUM(F13:F21)</f>
        <v>54377820.00999999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350606019.18000001</v>
      </c>
      <c r="C15" s="10">
        <v>151288366.55000001</v>
      </c>
      <c r="D15" s="10">
        <v>97105657.989999995</v>
      </c>
      <c r="E15" s="10">
        <f t="shared" si="4"/>
        <v>404788727.74000001</v>
      </c>
      <c r="F15" s="10">
        <f t="shared" si="3"/>
        <v>54182708.560000002</v>
      </c>
    </row>
    <row r="16" spans="1:6" x14ac:dyDescent="0.2">
      <c r="A16" s="6" t="s">
        <v>14</v>
      </c>
      <c r="B16" s="9">
        <v>361685793.48000002</v>
      </c>
      <c r="C16" s="9">
        <v>390222.9</v>
      </c>
      <c r="D16" s="9">
        <v>195111.45</v>
      </c>
      <c r="E16" s="9">
        <f t="shared" si="4"/>
        <v>361880904.93000001</v>
      </c>
      <c r="F16" s="9">
        <f t="shared" si="3"/>
        <v>195111.44999998808</v>
      </c>
    </row>
    <row r="17" spans="1:6" x14ac:dyDescent="0.2">
      <c r="A17" s="6" t="s">
        <v>15</v>
      </c>
      <c r="B17" s="9">
        <v>135966.14000000001</v>
      </c>
      <c r="C17" s="9">
        <v>0</v>
      </c>
      <c r="D17" s="9">
        <v>0</v>
      </c>
      <c r="E17" s="9">
        <f t="shared" si="4"/>
        <v>135966.14000000001</v>
      </c>
      <c r="F17" s="9">
        <f t="shared" si="3"/>
        <v>0</v>
      </c>
    </row>
    <row r="18" spans="1:6" x14ac:dyDescent="0.2">
      <c r="A18" s="6" t="s">
        <v>16</v>
      </c>
      <c r="B18" s="9">
        <v>-78473787.879999995</v>
      </c>
      <c r="C18" s="9">
        <v>0</v>
      </c>
      <c r="D18" s="9">
        <v>0</v>
      </c>
      <c r="E18" s="9">
        <f t="shared" si="4"/>
        <v>-78473787.879999995</v>
      </c>
      <c r="F18" s="9">
        <f t="shared" si="3"/>
        <v>0</v>
      </c>
    </row>
    <row r="19" spans="1:6" x14ac:dyDescent="0.2">
      <c r="A19" s="6" t="s">
        <v>17</v>
      </c>
      <c r="B19" s="9">
        <v>1176759.67</v>
      </c>
      <c r="C19" s="9">
        <v>0</v>
      </c>
      <c r="D19" s="9">
        <v>0</v>
      </c>
      <c r="E19" s="9">
        <f t="shared" si="4"/>
        <v>1176759.67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Lalo</cp:lastModifiedBy>
  <cp:lastPrinted>2018-03-08T18:40:55Z</cp:lastPrinted>
  <dcterms:created xsi:type="dcterms:W3CDTF">2014-02-09T04:04:15Z</dcterms:created>
  <dcterms:modified xsi:type="dcterms:W3CDTF">2025-04-30T15:00:49Z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