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chivos\Documentos\Tesoreria Transparencia\202501\SIRET 1er TRIMESTRE 2025\"/>
    </mc:Choice>
  </mc:AlternateContent>
  <xr:revisionPtr revIDLastSave="0" documentId="13_ncr:1_{851561A9-1EE5-414B-8E2A-C75381AE86DF}" xr6:coauthVersionLast="47" xr6:coauthVersionMax="47" xr10:uidLastSave="{00000000-0000-0000-0000-000000000000}"/>
  <bookViews>
    <workbookView xWindow="4485" yWindow="6720" windowWidth="21600" windowHeight="8760" xr2:uid="{00000000-000D-0000-FFFF-FFFF00000000}"/>
  </bookViews>
  <sheets>
    <sheet name="PPI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92" i="4" l="1"/>
  <c r="P92" i="4"/>
  <c r="O92" i="4"/>
  <c r="N92" i="4"/>
  <c r="Q91" i="4"/>
  <c r="P91" i="4"/>
  <c r="O91" i="4"/>
  <c r="N91" i="4"/>
  <c r="Q90" i="4"/>
  <c r="P90" i="4"/>
  <c r="O90" i="4"/>
  <c r="N90" i="4"/>
  <c r="Q89" i="4"/>
  <c r="P89" i="4"/>
  <c r="O89" i="4"/>
  <c r="N89" i="4"/>
  <c r="Q88" i="4"/>
  <c r="P88" i="4"/>
  <c r="O88" i="4"/>
  <c r="N88" i="4"/>
  <c r="Q87" i="4"/>
  <c r="P87" i="4"/>
  <c r="O87" i="4"/>
  <c r="N87" i="4"/>
  <c r="Q86" i="4"/>
  <c r="P86" i="4"/>
  <c r="O86" i="4"/>
  <c r="N86" i="4"/>
  <c r="Q85" i="4"/>
  <c r="P85" i="4"/>
  <c r="O85" i="4"/>
  <c r="N85" i="4"/>
  <c r="Q84" i="4"/>
  <c r="P84" i="4"/>
  <c r="O84" i="4"/>
  <c r="N84" i="4"/>
  <c r="Q83" i="4"/>
  <c r="P83" i="4"/>
  <c r="O83" i="4"/>
  <c r="N83" i="4"/>
  <c r="Q82" i="4"/>
  <c r="P82" i="4"/>
  <c r="O82" i="4"/>
  <c r="N82" i="4"/>
  <c r="Q81" i="4"/>
  <c r="P81" i="4"/>
  <c r="O81" i="4"/>
  <c r="N81" i="4"/>
  <c r="Q80" i="4"/>
  <c r="P80" i="4"/>
  <c r="O80" i="4"/>
  <c r="N80" i="4"/>
  <c r="Q79" i="4"/>
  <c r="P79" i="4"/>
  <c r="O79" i="4"/>
  <c r="N79" i="4"/>
  <c r="Q78" i="4"/>
  <c r="P78" i="4"/>
  <c r="O78" i="4"/>
  <c r="N78" i="4"/>
  <c r="Q77" i="4"/>
  <c r="P77" i="4"/>
  <c r="O77" i="4"/>
  <c r="N77" i="4"/>
  <c r="Q76" i="4"/>
  <c r="P76" i="4"/>
  <c r="O76" i="4"/>
  <c r="N76" i="4"/>
  <c r="Q75" i="4"/>
  <c r="P75" i="4"/>
  <c r="O75" i="4"/>
  <c r="N75" i="4"/>
  <c r="Q74" i="4"/>
  <c r="P74" i="4"/>
  <c r="O74" i="4"/>
  <c r="N74" i="4"/>
  <c r="Q73" i="4"/>
  <c r="P73" i="4"/>
  <c r="O73" i="4"/>
  <c r="N73" i="4"/>
  <c r="Q72" i="4"/>
  <c r="P72" i="4"/>
  <c r="O72" i="4"/>
  <c r="N72" i="4"/>
  <c r="Q71" i="4"/>
  <c r="P71" i="4"/>
  <c r="O71" i="4"/>
  <c r="N71" i="4"/>
  <c r="Q70" i="4"/>
  <c r="P70" i="4"/>
  <c r="O70" i="4"/>
  <c r="N70" i="4"/>
  <c r="Q69" i="4"/>
  <c r="P69" i="4"/>
  <c r="O69" i="4"/>
  <c r="N69" i="4"/>
  <c r="Q68" i="4"/>
  <c r="P68" i="4"/>
  <c r="O68" i="4"/>
  <c r="N68" i="4"/>
  <c r="Q67" i="4"/>
  <c r="P67" i="4"/>
  <c r="O67" i="4"/>
  <c r="N67" i="4"/>
  <c r="Q66" i="4"/>
  <c r="P66" i="4"/>
  <c r="O66" i="4"/>
  <c r="N66" i="4"/>
  <c r="Q65" i="4"/>
  <c r="P65" i="4"/>
  <c r="O65" i="4"/>
  <c r="N65" i="4"/>
  <c r="Q64" i="4"/>
  <c r="P64" i="4"/>
  <c r="O64" i="4"/>
  <c r="N64" i="4"/>
  <c r="Q63" i="4"/>
  <c r="P63" i="4"/>
  <c r="O63" i="4"/>
  <c r="N63" i="4"/>
  <c r="Q62" i="4"/>
  <c r="P62" i="4"/>
  <c r="O62" i="4"/>
  <c r="N62" i="4"/>
  <c r="Q61" i="4"/>
  <c r="P61" i="4"/>
  <c r="O61" i="4"/>
  <c r="N61" i="4"/>
  <c r="Q60" i="4"/>
  <c r="P60" i="4"/>
  <c r="O60" i="4"/>
  <c r="N60" i="4"/>
  <c r="Q59" i="4"/>
  <c r="P59" i="4"/>
  <c r="O59" i="4"/>
  <c r="N59" i="4"/>
  <c r="Q58" i="4"/>
  <c r="P58" i="4"/>
  <c r="O58" i="4"/>
  <c r="N58" i="4"/>
  <c r="Q57" i="4"/>
  <c r="P57" i="4"/>
  <c r="O57" i="4"/>
  <c r="N57" i="4"/>
  <c r="Q56" i="4"/>
  <c r="P56" i="4"/>
  <c r="O56" i="4"/>
  <c r="N56" i="4"/>
  <c r="Q55" i="4"/>
  <c r="P55" i="4"/>
  <c r="O55" i="4"/>
  <c r="N55" i="4"/>
  <c r="Q54" i="4"/>
  <c r="P54" i="4"/>
  <c r="O54" i="4"/>
  <c r="N54" i="4"/>
  <c r="Q53" i="4"/>
  <c r="P53" i="4"/>
  <c r="O53" i="4"/>
  <c r="N53" i="4"/>
  <c r="Q52" i="4"/>
  <c r="P52" i="4"/>
  <c r="O52" i="4"/>
  <c r="N52" i="4"/>
  <c r="Q51" i="4"/>
  <c r="P51" i="4"/>
  <c r="O51" i="4"/>
  <c r="N51" i="4"/>
  <c r="Q50" i="4"/>
  <c r="P50" i="4"/>
  <c r="O50" i="4"/>
  <c r="N50" i="4"/>
  <c r="Q49" i="4"/>
  <c r="P49" i="4"/>
  <c r="O49" i="4"/>
  <c r="N49" i="4"/>
  <c r="Q48" i="4"/>
  <c r="P48" i="4"/>
  <c r="O48" i="4"/>
  <c r="N48" i="4"/>
  <c r="Q47" i="4"/>
  <c r="P47" i="4"/>
  <c r="O47" i="4"/>
  <c r="N47" i="4"/>
  <c r="Q46" i="4"/>
  <c r="P46" i="4"/>
  <c r="O46" i="4"/>
  <c r="N46" i="4"/>
  <c r="Q45" i="4"/>
  <c r="P45" i="4"/>
  <c r="O45" i="4"/>
  <c r="N45" i="4"/>
  <c r="Q44" i="4"/>
  <c r="P44" i="4"/>
  <c r="O44" i="4"/>
  <c r="N44" i="4"/>
  <c r="Q43" i="4"/>
  <c r="P43" i="4"/>
  <c r="O43" i="4"/>
  <c r="N43" i="4"/>
  <c r="Q42" i="4"/>
  <c r="P42" i="4"/>
  <c r="O42" i="4"/>
  <c r="N42" i="4"/>
  <c r="Q41" i="4"/>
  <c r="P41" i="4"/>
  <c r="O41" i="4"/>
  <c r="N41" i="4"/>
  <c r="Q40" i="4"/>
  <c r="P40" i="4"/>
  <c r="O40" i="4"/>
  <c r="N40" i="4"/>
  <c r="Q39" i="4"/>
  <c r="P39" i="4"/>
  <c r="O39" i="4"/>
  <c r="N39" i="4"/>
  <c r="Q38" i="4"/>
  <c r="P38" i="4"/>
  <c r="O38" i="4"/>
  <c r="N38" i="4"/>
  <c r="Q37" i="4"/>
  <c r="P37" i="4"/>
  <c r="O37" i="4"/>
  <c r="N37" i="4"/>
  <c r="Q36" i="4"/>
  <c r="P36" i="4"/>
  <c r="O36" i="4"/>
  <c r="N36" i="4"/>
  <c r="Q35" i="4"/>
  <c r="P35" i="4"/>
  <c r="O35" i="4"/>
  <c r="N35" i="4"/>
  <c r="Q34" i="4"/>
  <c r="P34" i="4"/>
  <c r="O34" i="4"/>
  <c r="N34" i="4"/>
  <c r="Q33" i="4"/>
  <c r="P33" i="4"/>
  <c r="O33" i="4"/>
  <c r="N33" i="4"/>
  <c r="Q32" i="4"/>
  <c r="P32" i="4"/>
  <c r="O32" i="4"/>
  <c r="N32" i="4"/>
  <c r="Q31" i="4"/>
  <c r="P31" i="4"/>
  <c r="O31" i="4"/>
  <c r="N31" i="4"/>
  <c r="Q30" i="4"/>
  <c r="P30" i="4"/>
  <c r="O30" i="4"/>
  <c r="N30" i="4"/>
  <c r="Q29" i="4"/>
  <c r="P29" i="4"/>
  <c r="O29" i="4"/>
  <c r="N29" i="4"/>
  <c r="Q28" i="4"/>
  <c r="P28" i="4"/>
  <c r="O28" i="4"/>
  <c r="N28" i="4"/>
  <c r="Q27" i="4"/>
  <c r="P27" i="4"/>
  <c r="O27" i="4"/>
  <c r="N27" i="4"/>
  <c r="Q26" i="4"/>
  <c r="P26" i="4"/>
  <c r="O26" i="4"/>
  <c r="N26" i="4"/>
  <c r="Q25" i="4"/>
  <c r="P25" i="4"/>
  <c r="O25" i="4"/>
  <c r="N25" i="4"/>
  <c r="Q24" i="4"/>
  <c r="P24" i="4"/>
  <c r="O24" i="4"/>
  <c r="N24" i="4"/>
  <c r="Q23" i="4"/>
  <c r="P23" i="4"/>
  <c r="O23" i="4"/>
  <c r="N23" i="4"/>
  <c r="Q22" i="4"/>
  <c r="P22" i="4"/>
  <c r="O22" i="4"/>
  <c r="N22" i="4"/>
  <c r="Q21" i="4"/>
  <c r="P21" i="4"/>
  <c r="O21" i="4"/>
  <c r="N21" i="4"/>
  <c r="Q20" i="4"/>
  <c r="P20" i="4"/>
  <c r="O20" i="4"/>
  <c r="N20" i="4"/>
  <c r="Q19" i="4"/>
  <c r="P19" i="4"/>
  <c r="O19" i="4"/>
  <c r="N19" i="4"/>
  <c r="Q18" i="4"/>
  <c r="P18" i="4"/>
  <c r="O18" i="4"/>
  <c r="N18" i="4"/>
  <c r="Q17" i="4"/>
  <c r="P17" i="4"/>
  <c r="O17" i="4"/>
  <c r="N17" i="4"/>
  <c r="Q16" i="4"/>
  <c r="P16" i="4"/>
  <c r="O16" i="4"/>
  <c r="N16" i="4"/>
  <c r="Q15" i="4"/>
  <c r="P15" i="4"/>
  <c r="O15" i="4"/>
  <c r="N15" i="4"/>
  <c r="Q14" i="4"/>
  <c r="P14" i="4"/>
  <c r="O14" i="4"/>
  <c r="N14" i="4"/>
  <c r="Q13" i="4"/>
  <c r="P13" i="4"/>
  <c r="O13" i="4"/>
  <c r="N13" i="4"/>
  <c r="Q12" i="4"/>
  <c r="P12" i="4"/>
  <c r="O12" i="4"/>
  <c r="N12" i="4"/>
  <c r="Q11" i="4"/>
  <c r="P11" i="4"/>
  <c r="O11" i="4"/>
  <c r="N11" i="4"/>
  <c r="Q10" i="4"/>
  <c r="P10" i="4"/>
  <c r="O10" i="4"/>
  <c r="N10" i="4"/>
  <c r="Q9" i="4"/>
  <c r="P9" i="4"/>
  <c r="O9" i="4"/>
  <c r="N9" i="4"/>
  <c r="Q8" i="4"/>
  <c r="P8" i="4"/>
  <c r="O8" i="4"/>
  <c r="N8" i="4"/>
  <c r="Q7" i="4"/>
  <c r="P7" i="4"/>
  <c r="O7" i="4"/>
  <c r="N7" i="4"/>
  <c r="Q6" i="4"/>
  <c r="P6" i="4"/>
  <c r="O6" i="4"/>
  <c r="N6" i="4"/>
  <c r="Q5" i="4"/>
  <c r="P5" i="4"/>
  <c r="O5" i="4"/>
  <c r="N5" i="4"/>
  <c r="O4" i="4" l="1"/>
  <c r="P93" i="4" l="1"/>
  <c r="Q93" i="4"/>
  <c r="I93" i="4" l="1"/>
  <c r="H93" i="4"/>
  <c r="G93" i="4"/>
  <c r="N4" i="4" l="1"/>
  <c r="Q4" i="4"/>
  <c r="P4" i="4"/>
</calcChain>
</file>

<file path=xl/sharedStrings.xml><?xml version="1.0" encoding="utf-8"?>
<sst xmlns="http://schemas.openxmlformats.org/spreadsheetml/2006/main" count="646" uniqueCount="201">
  <si>
    <t>Inversión</t>
  </si>
  <si>
    <t>Metas</t>
  </si>
  <si>
    <t>% Avance Financiero</t>
  </si>
  <si>
    <t>% Avance Metas</t>
  </si>
  <si>
    <t>Clave del Programa/ Proyecto</t>
  </si>
  <si>
    <t>Nombre</t>
  </si>
  <si>
    <t>Descripción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</si>
  <si>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</si>
  <si>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</si>
  <si>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</si>
  <si>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</si>
  <si>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</si>
  <si>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</si>
  <si>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</si>
  <si>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</si>
  <si>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</si>
  <si>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</si>
  <si>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Porcentaje</t>
  </si>
  <si>
    <t>Clave UR</t>
  </si>
  <si>
    <t>Descripción UR</t>
  </si>
  <si>
    <t>Partida</t>
  </si>
  <si>
    <t>"Bajo protesta de decir verdad declaramos que los Estados Financieros y sus notas, son razonablemente correctos y son responsabilidad del emisor"</t>
  </si>
  <si>
    <t>K0002</t>
  </si>
  <si>
    <t>GASTO OPERATIVO</t>
  </si>
  <si>
    <t>5110</t>
  </si>
  <si>
    <t>BIENES MUEBLES</t>
  </si>
  <si>
    <t>DIRECCION DE OBRAS PUBLICAS</t>
  </si>
  <si>
    <t>31111M420050100</t>
  </si>
  <si>
    <t>M0001</t>
  </si>
  <si>
    <t>ADMINISTRACION DE RECURSOS MATERIALES</t>
  </si>
  <si>
    <t>DIRECCION DE DESARROLLO INSTITUCIONAL</t>
  </si>
  <si>
    <t>31111M420110100</t>
  </si>
  <si>
    <t>O0003</t>
  </si>
  <si>
    <t>PROMOCION RESP PROTECC Y GARANTIA D.H.</t>
  </si>
  <si>
    <t>DERECHOS HUMANOS</t>
  </si>
  <si>
    <t>31111M420100100</t>
  </si>
  <si>
    <t>P0004</t>
  </si>
  <si>
    <t>CERTEZA JURIDICA ACTOS ADMINISTRATIVOS</t>
  </si>
  <si>
    <t>SECRETARIA DEL AYUNTAMIENTO</t>
  </si>
  <si>
    <t>31111M420020100</t>
  </si>
  <si>
    <t>P0005</t>
  </si>
  <si>
    <t>HACIENDA PUBLICA MUNICIPAL</t>
  </si>
  <si>
    <t>TESORERIA MUNICIPAL</t>
  </si>
  <si>
    <t>31111M420030100</t>
  </si>
  <si>
    <t>E000801</t>
  </si>
  <si>
    <t>OPERACION POLICIAL</t>
  </si>
  <si>
    <t>5120</t>
  </si>
  <si>
    <t>COMISARIA DE SEGURIDAD PUBLICA</t>
  </si>
  <si>
    <t>31111M420080100</t>
  </si>
  <si>
    <t>E0001</t>
  </si>
  <si>
    <t>GESTION Y CONTROL DE SERVICIOS PUBLICOS</t>
  </si>
  <si>
    <t>5150</t>
  </si>
  <si>
    <t>DIRECCION DE SERVICIOS PUBLICOS MUNICIPA</t>
  </si>
  <si>
    <t>31111M420060100</t>
  </si>
  <si>
    <t>M0003</t>
  </si>
  <si>
    <t>PROVISION RECURSOS MATERIALES Y SERVICIO</t>
  </si>
  <si>
    <t>DIRECCION DE ADQUISICIONES</t>
  </si>
  <si>
    <t>31111M420110300</t>
  </si>
  <si>
    <t>5190</t>
  </si>
  <si>
    <t>5210</t>
  </si>
  <si>
    <t>F0005</t>
  </si>
  <si>
    <t>ESPACIO DE ACTIVACION FISICA</t>
  </si>
  <si>
    <t>5220</t>
  </si>
  <si>
    <t>UNIDAD DEPORTIVA</t>
  </si>
  <si>
    <t>31111M420180200</t>
  </si>
  <si>
    <t>5230</t>
  </si>
  <si>
    <t>F0003</t>
  </si>
  <si>
    <t>DIFUSION GUBERNAMENTAL</t>
  </si>
  <si>
    <t>DIRECCION DE COMUNICACION SOCIAL</t>
  </si>
  <si>
    <t>31111M420130200</t>
  </si>
  <si>
    <t>E0009</t>
  </si>
  <si>
    <t>ORDEN VIAL</t>
  </si>
  <si>
    <t>5290</t>
  </si>
  <si>
    <t>COORDINACION DE TRANSITO</t>
  </si>
  <si>
    <t>31111M420080200</t>
  </si>
  <si>
    <t>S0003</t>
  </si>
  <si>
    <t>ACCESO A LOS SERVICIOS DE SALUD</t>
  </si>
  <si>
    <t>5310</t>
  </si>
  <si>
    <t>DIRECCION DE SALUD</t>
  </si>
  <si>
    <t>31111M420070300</t>
  </si>
  <si>
    <t>5410</t>
  </si>
  <si>
    <t>E0017</t>
  </si>
  <si>
    <t>FONDO AMBIENTAL DEL ESTADO DE GUANAJUATO</t>
  </si>
  <si>
    <t>DEPARTAMENTO DE LIMPIA</t>
  </si>
  <si>
    <t>31111M420060300</t>
  </si>
  <si>
    <t>5430</t>
  </si>
  <si>
    <t/>
  </si>
  <si>
    <t>5490</t>
  </si>
  <si>
    <t>5610</t>
  </si>
  <si>
    <t>5620</t>
  </si>
  <si>
    <t>5640</t>
  </si>
  <si>
    <t>E0003</t>
  </si>
  <si>
    <t>RECOLECC REDUCCI Y DISPOS FINAL RESIDUOS</t>
  </si>
  <si>
    <t>5650</t>
  </si>
  <si>
    <t>5670</t>
  </si>
  <si>
    <t>E0004</t>
  </si>
  <si>
    <t>CUIDADO DE AREAS VERDES Y RECREATIVAS</t>
  </si>
  <si>
    <t>DEPARTAMENTO DE PARQUES Y JARDINES</t>
  </si>
  <si>
    <t>31111M420060400</t>
  </si>
  <si>
    <t>E0005</t>
  </si>
  <si>
    <t>INOCUIDAD DE CARNE</t>
  </si>
  <si>
    <t>DEPARTAMENTO DE RASTRO</t>
  </si>
  <si>
    <t>31111M420060500</t>
  </si>
  <si>
    <t>E0012</t>
  </si>
  <si>
    <t>PROTECCI AMBIENT DIVERS BIOLOG Y PAISAJ</t>
  </si>
  <si>
    <t>DIRECCION DE MEDIO AMBIENTE</t>
  </si>
  <si>
    <t>31111M420090100</t>
  </si>
  <si>
    <t>N0001</t>
  </si>
  <si>
    <t>ATENCION DE ATLAS DE RIESGO</t>
  </si>
  <si>
    <t>COORDINACION DE PROTECCION CIVIL</t>
  </si>
  <si>
    <t>31111M420080300</t>
  </si>
  <si>
    <t>5690</t>
  </si>
  <si>
    <t>S0246</t>
  </si>
  <si>
    <t>JUNTOS ALEGRANDO TU HOGAR</t>
  </si>
  <si>
    <t>DIRECCION DEL BIENESTAR</t>
  </si>
  <si>
    <t>31111M420070100</t>
  </si>
  <si>
    <t>K0581</t>
  </si>
  <si>
    <t>CONST DE ESTRUC MET PATIO ESC PRIM LA CORREGIDORA</t>
  </si>
  <si>
    <t>6120</t>
  </si>
  <si>
    <t>OBRA</t>
  </si>
  <si>
    <t>K0592</t>
  </si>
  <si>
    <t>REHAB DE INSTALACIONES CAMPO DEPORTIVO CAMEMBARO</t>
  </si>
  <si>
    <t>K0559</t>
  </si>
  <si>
    <t>CONST DEL SISTEMA DE AGUA POTAB EN LAS CAÑAS</t>
  </si>
  <si>
    <t>6130</t>
  </si>
  <si>
    <t>K0001</t>
  </si>
  <si>
    <t>INVERSION PUBLICA EN INFRAESTRUCTURA</t>
  </si>
  <si>
    <t>6140</t>
  </si>
  <si>
    <t>K0003</t>
  </si>
  <si>
    <t>ESTUDIOS Y PROYECTOS DE OBRA</t>
  </si>
  <si>
    <t>K0500</t>
  </si>
  <si>
    <t>CONST CALLE CONCRETO COL CENTRO C. OCAMPO</t>
  </si>
  <si>
    <t>K0544</t>
  </si>
  <si>
    <t>AMP DRENAJ SANIT LOC VALLE DE STGO VARIAS CALLES</t>
  </si>
  <si>
    <t>K0545</t>
  </si>
  <si>
    <t>CONST CALLE CON EMP COL LA LOMA CALLE COLON</t>
  </si>
  <si>
    <t>K0546</t>
  </si>
  <si>
    <t>REHAB CALLE CON ASFALTO COL LOMA C AGUSTIN MELGAR</t>
  </si>
  <si>
    <t>K0550</t>
  </si>
  <si>
    <t>REHAB DRENAJE SANITARIO LOC SANTA ANA CALLE AGUA</t>
  </si>
  <si>
    <t>K0553</t>
  </si>
  <si>
    <t>BANQUETAS VERDES: COBIJANDO NUESTRA CIUDAD</t>
  </si>
  <si>
    <t>K0561</t>
  </si>
  <si>
    <t>AMP DRENAJE SANITARIO EN LAS JICAMAS  C. ABASOLO</t>
  </si>
  <si>
    <t>K0564</t>
  </si>
  <si>
    <t>CONST CON EMPEDR LOCALIDAD QUIRICEO C. 5 DE MAYO</t>
  </si>
  <si>
    <t>K0565</t>
  </si>
  <si>
    <t>CONST CALLE CON EMP DURANES DE ABAJO C. DE ACCESO</t>
  </si>
  <si>
    <t>K0566</t>
  </si>
  <si>
    <t>CONST CALLE ASFAL RINCON DE PARANGUEO C ALB GARCIA</t>
  </si>
  <si>
    <t>K0571</t>
  </si>
  <si>
    <t>CONST DE CALLE EN TINAJA DE GARCIA C. LAS ESCUELAS</t>
  </si>
  <si>
    <t>K0573</t>
  </si>
  <si>
    <t>REHAB PARQUE PUBLICO (ALAMEDA) TERCERA ETAPA</t>
  </si>
  <si>
    <t>K0575</t>
  </si>
  <si>
    <t>REHAB PAVIM EMP LOC CERRO BLANCO GALEANA -VICTORIA</t>
  </si>
  <si>
    <t>K0576</t>
  </si>
  <si>
    <t>CONST CAMINO CONCR LOC RANCHO VIEJO TORRES C ACCES</t>
  </si>
  <si>
    <t>K0582</t>
  </si>
  <si>
    <t>REHAB PAVIMENTO CON ASFALTO EN LA LOC DE DURANES</t>
  </si>
  <si>
    <t>K0583</t>
  </si>
  <si>
    <t>CONST PAVIM CONCRET HIDR COL SAN JOSE C. MATAMOROS</t>
  </si>
  <si>
    <t>K0584</t>
  </si>
  <si>
    <t>CONST PAVIM CONC ASFAL COL VALLE DORADO 2 C EMILIO</t>
  </si>
  <si>
    <t>K0587</t>
  </si>
  <si>
    <t>CONST INSTALACION SIST COMUNICACIÓN CALLE OCAMPO</t>
  </si>
  <si>
    <t>K0588</t>
  </si>
  <si>
    <t>CONST CALLE CONCRET HIDRAULIC CALLE NEZAHUALCOYOTL</t>
  </si>
  <si>
    <t>K0593</t>
  </si>
  <si>
    <t>AMP DE ELECT  COL. LAGUNILLA MALPAIS C. PROL ROMIT</t>
  </si>
  <si>
    <t>K0594</t>
  </si>
  <si>
    <t>PAVIM CALLE PÍPILA LOC POZO DE ARISTEGUIVALLE DE S</t>
  </si>
  <si>
    <t>K0595</t>
  </si>
  <si>
    <t>CONSTR DRENAJE SANITARIO PITAHAYO A SAN ISIDRO</t>
  </si>
  <si>
    <t>K0596</t>
  </si>
  <si>
    <t>CONSTR  SISTEMA DE AGUA POTABLE EN CAHUAGEO</t>
  </si>
  <si>
    <t>K0597</t>
  </si>
  <si>
    <t>REHABIL CALLES EN ZONAS DE ATENCION PRIORITARIA</t>
  </si>
  <si>
    <t>K0598</t>
  </si>
  <si>
    <t>REHABIL Y ADECUACIÓN OFNAS  ADMÓN MPAL</t>
  </si>
  <si>
    <t>K0599</t>
  </si>
  <si>
    <t>CONSTR TRA ETAPA CAMINO RANCHO NUEVO A JÍCAMAS</t>
  </si>
  <si>
    <t>K0600</t>
  </si>
  <si>
    <t>REHABIL DE ELECTRIF EN RINCÓN DE PARANGUEO</t>
  </si>
  <si>
    <t>K0601</t>
  </si>
  <si>
    <t>REHABIL  ALUMB EN ANDADORESUNIDAD DEPORTIVA</t>
  </si>
  <si>
    <t>K0213</t>
  </si>
  <si>
    <t>CONECTANDO MI CAMINO RURAL: CAMINO SACA COSECHAS</t>
  </si>
  <si>
    <t>6150</t>
  </si>
  <si>
    <t>K0555</t>
  </si>
  <si>
    <t>REH CAM RURAL LOCALIDAD LA TORTUGA-CHICAMITO</t>
  </si>
  <si>
    <t>K0534</t>
  </si>
  <si>
    <t>CONST DE CUBIERT SALA DE ESPERA FRENTE AL HOSPIT B</t>
  </si>
  <si>
    <t>6220</t>
  </si>
  <si>
    <t>K0551</t>
  </si>
  <si>
    <t>ADECUACION DEL VIVERO MUNICIPAL VALLE DE STGO.</t>
  </si>
  <si>
    <t>K0552</t>
  </si>
  <si>
    <t>REHABILITACION DE EDIFICIOS PUBLICOS</t>
  </si>
  <si>
    <t>K0591</t>
  </si>
  <si>
    <t>AMPLIAC ELECTRIF SALA ESPERA COL SIETE LUMINARIAS</t>
  </si>
  <si>
    <t>Municipio de Valle de Santiago, Gto.
Programas y Proyectos de Inversión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</si>
</sst>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2">
    <xf numFmtId="0" fontId="0" fillId="0" borderId="0"/>
    <xf numFmtId="0" fontId="2" fillId="0" borderId="0"/>
    <xf numFmtId="0" fontId="5" fillId="0" borderId="0"/>
    <xf numFmtId="164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1" xfId="18" applyFont="1" applyFill="1" applyBorder="1" applyAlignment="1" applyProtection="1">
      <alignment horizontal="center" vertical="top" wrapText="1"/>
      <protection locked="0"/>
    </xf>
    <xf numFmtId="0" fontId="3" fillId="2" borderId="3" xfId="18" applyFont="1" applyFill="1" applyBorder="1" applyAlignment="1" applyProtection="1">
      <alignment horizontal="center" vertical="top" wrapText="1"/>
      <protection locked="0"/>
    </xf>
    <xf numFmtId="0" fontId="3" fillId="2" borderId="6" xfId="2" applyFont="1" applyFill="1" applyBorder="1" applyAlignment="1" applyProtection="1">
      <alignment horizontal="center" vertical="center" wrapText="1"/>
      <protection locked="0"/>
    </xf>
    <xf numFmtId="0" fontId="3" fillId="0" borderId="6" xfId="2" applyFont="1" applyBorder="1" applyAlignment="1" applyProtection="1">
      <alignment horizontal="center" vertical="center" wrapText="1"/>
      <protection locked="0"/>
    </xf>
    <xf numFmtId="10" fontId="3" fillId="0" borderId="6" xfId="31" applyNumberFormat="1" applyFont="1" applyBorder="1" applyAlignment="1" applyProtection="1">
      <alignment vertical="center" wrapText="1"/>
      <protection locked="0"/>
    </xf>
    <xf numFmtId="10" fontId="3" fillId="0" borderId="6" xfId="31" applyNumberFormat="1" applyFont="1" applyBorder="1" applyAlignment="1" applyProtection="1">
      <alignment horizontal="center" vertical="center" wrapText="1"/>
      <protection locked="0"/>
    </xf>
    <xf numFmtId="0" fontId="7" fillId="0" borderId="6" xfId="2" applyFont="1" applyBorder="1" applyAlignment="1" applyProtection="1">
      <alignment vertical="center" wrapText="1"/>
      <protection locked="0"/>
    </xf>
    <xf numFmtId="4" fontId="3" fillId="2" borderId="6" xfId="13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18" applyNumberFormat="1" applyFont="1" applyBorder="1" applyAlignment="1" applyProtection="1">
      <alignment horizontal="center" vertical="top" wrapText="1"/>
      <protection locked="0"/>
    </xf>
    <xf numFmtId="10" fontId="9" fillId="0" borderId="7" xfId="31" applyNumberFormat="1" applyFont="1" applyFill="1" applyBorder="1" applyAlignment="1" applyProtection="1">
      <alignment vertical="center" wrapText="1"/>
      <protection locked="0"/>
    </xf>
    <xf numFmtId="3" fontId="3" fillId="0" borderId="6" xfId="2" applyNumberFormat="1" applyFont="1" applyBorder="1" applyAlignment="1" applyProtection="1">
      <alignment horizontal="center" vertical="center" wrapText="1"/>
      <protection locked="0"/>
    </xf>
    <xf numFmtId="3" fontId="8" fillId="0" borderId="6" xfId="0" applyNumberFormat="1" applyFont="1" applyBorder="1"/>
    <xf numFmtId="0" fontId="3" fillId="2" borderId="6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 wrapText="1"/>
      <protection locked="0"/>
    </xf>
    <xf numFmtId="0" fontId="3" fillId="2" borderId="4" xfId="2" applyFont="1" applyFill="1" applyBorder="1" applyAlignment="1" applyProtection="1">
      <alignment horizontal="center" wrapText="1"/>
      <protection locked="0"/>
    </xf>
    <xf numFmtId="0" fontId="3" fillId="2" borderId="5" xfId="2" applyFont="1" applyFill="1" applyBorder="1" applyAlignment="1" applyProtection="1">
      <alignment horizontal="center" wrapText="1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5" xfId="2" applyFont="1" applyFill="1" applyBorder="1" applyAlignment="1" applyProtection="1">
      <alignment horizontal="center"/>
      <protection locked="0"/>
    </xf>
    <xf numFmtId="0" fontId="3" fillId="2" borderId="2" xfId="13" applyFont="1" applyFill="1" applyBorder="1" applyAlignment="1" applyProtection="1">
      <alignment horizontal="center" vertical="center"/>
      <protection locked="0"/>
    </xf>
    <xf numFmtId="0" fontId="3" fillId="2" borderId="5" xfId="13" applyFont="1" applyFill="1" applyBorder="1" applyAlignment="1" applyProtection="1">
      <alignment horizontal="center" vertical="center"/>
      <protection locked="0"/>
    </xf>
  </cellXfs>
  <cellStyles count="32">
    <cellStyle name="Euro" xfId="3" xr:uid="{00000000-0005-0000-0000-000000000000}"/>
    <cellStyle name="Millares 2" xfId="4" xr:uid="{00000000-0005-0000-0000-000001000000}"/>
    <cellStyle name="Millares 2 2" xfId="5" xr:uid="{00000000-0005-0000-0000-000002000000}"/>
    <cellStyle name="Millares 2 2 2" xfId="24" xr:uid="{00000000-0005-0000-0000-000003000000}"/>
    <cellStyle name="Millares 2 3" xfId="6" xr:uid="{00000000-0005-0000-0000-000004000000}"/>
    <cellStyle name="Millares 2 3 2" xfId="25" xr:uid="{00000000-0005-0000-0000-000005000000}"/>
    <cellStyle name="Millares 2 4" xfId="23" xr:uid="{00000000-0005-0000-0000-000006000000}"/>
    <cellStyle name="Millares 3" xfId="7" xr:uid="{00000000-0005-0000-0000-000007000000}"/>
    <cellStyle name="Millares 3 2" xfId="26" xr:uid="{00000000-0005-0000-0000-000008000000}"/>
    <cellStyle name="Millares 4" xfId="28" xr:uid="{00000000-0005-0000-0000-000009000000}"/>
    <cellStyle name="Moneda 2" xfId="8" xr:uid="{00000000-0005-0000-0000-00000A000000}"/>
    <cellStyle name="Moneda 2 2" xfId="27" xr:uid="{00000000-0005-0000-0000-00000B000000}"/>
    <cellStyle name="Moneda 3" xfId="20" xr:uid="{00000000-0005-0000-0000-00000C000000}"/>
    <cellStyle name="Moneda 3 2" xfId="30" xr:uid="{00000000-0005-0000-0000-00000D000000}"/>
    <cellStyle name="Normal" xfId="0" builtinId="0"/>
    <cellStyle name="Normal 2" xfId="9" xr:uid="{00000000-0005-0000-0000-00000F000000}"/>
    <cellStyle name="Normal 2 2" xfId="10" xr:uid="{00000000-0005-0000-0000-000010000000}"/>
    <cellStyle name="Normal 3" xfId="1" xr:uid="{00000000-0005-0000-0000-000011000000}"/>
    <cellStyle name="Normal 3 2" xfId="22" xr:uid="{00000000-0005-0000-0000-000012000000}"/>
    <cellStyle name="Normal 3 3" xfId="11" xr:uid="{00000000-0005-0000-0000-000013000000}"/>
    <cellStyle name="Normal 4" xfId="12" xr:uid="{00000000-0005-0000-0000-000014000000}"/>
    <cellStyle name="Normal 4 2" xfId="13" xr:uid="{00000000-0005-0000-0000-000015000000}"/>
    <cellStyle name="Normal 5" xfId="14" xr:uid="{00000000-0005-0000-0000-000016000000}"/>
    <cellStyle name="Normal 5 2" xfId="15" xr:uid="{00000000-0005-0000-0000-000017000000}"/>
    <cellStyle name="Normal 6" xfId="16" xr:uid="{00000000-0005-0000-0000-000018000000}"/>
    <cellStyle name="Normal 6 2" xfId="17" xr:uid="{00000000-0005-0000-0000-000019000000}"/>
    <cellStyle name="Normal 7" xfId="19" xr:uid="{00000000-0005-0000-0000-00001A000000}"/>
    <cellStyle name="Normal 8" xfId="2" xr:uid="{00000000-0005-0000-0000-00001B000000}"/>
    <cellStyle name="Normal_141008Reportes Cuadros Institucionales-sectorialesADV" xfId="18" xr:uid="{00000000-0005-0000-0000-00001C000000}"/>
    <cellStyle name="Porcentaje" xfId="31" builtinId="5"/>
    <cellStyle name="Porcentaje 2" xfId="21" xr:uid="{00000000-0005-0000-0000-00001E000000}"/>
    <cellStyle name="Porcentaje 3" xfId="29" xr:uid="{00000000-0005-0000-0000-00001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4"/>
  <sheetViews>
    <sheetView tabSelected="1" workbookViewId="0">
      <selection sqref="A1:Q1"/>
    </sheetView>
  </sheetViews>
  <sheetFormatPr baseColWidth="10" defaultRowHeight="15" x14ac:dyDescent="0.25"/>
  <cols>
    <col min="1" max="1" width="21.140625" customWidth="1"/>
    <col min="2" max="2" width="69.42578125" customWidth="1"/>
    <col min="3" max="3" width="12.7109375" customWidth="1"/>
    <col min="4" max="4" width="35.28515625" customWidth="1"/>
    <col min="5" max="5" width="24.85546875" customWidth="1"/>
    <col min="6" max="6" width="48.28515625" customWidth="1"/>
    <col min="7" max="7" width="17.85546875" customWidth="1"/>
    <col min="8" max="8" width="18.7109375" customWidth="1"/>
    <col min="9" max="9" width="16.7109375" customWidth="1"/>
    <col min="10" max="11" width="11.28515625" customWidth="1"/>
    <col min="14" max="14" width="10.7109375" customWidth="1"/>
  </cols>
  <sheetData>
    <row r="1" spans="1:17" ht="46.9" customHeight="1" x14ac:dyDescent="0.25">
      <c r="A1" s="14" t="s">
        <v>200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</row>
    <row r="2" spans="1:17" x14ac:dyDescent="0.25">
      <c r="A2" s="2"/>
      <c r="B2" s="2"/>
      <c r="C2" s="2"/>
      <c r="D2" s="2"/>
      <c r="E2" s="2"/>
      <c r="F2" s="2"/>
      <c r="G2" s="15" t="s">
        <v>0</v>
      </c>
      <c r="H2" s="16"/>
      <c r="I2" s="17"/>
      <c r="J2" s="15" t="s">
        <v>1</v>
      </c>
      <c r="K2" s="16"/>
      <c r="L2" s="16"/>
      <c r="M2" s="17"/>
      <c r="N2" s="18" t="s">
        <v>2</v>
      </c>
      <c r="O2" s="19"/>
      <c r="P2" s="20" t="s">
        <v>3</v>
      </c>
      <c r="Q2" s="21"/>
    </row>
    <row r="3" spans="1:17" ht="23.25" x14ac:dyDescent="0.25">
      <c r="A3" s="3" t="s">
        <v>4</v>
      </c>
      <c r="B3" s="3" t="s">
        <v>5</v>
      </c>
      <c r="C3" s="3" t="s">
        <v>20</v>
      </c>
      <c r="D3" s="3" t="s">
        <v>6</v>
      </c>
      <c r="E3" s="3" t="s">
        <v>18</v>
      </c>
      <c r="F3" s="3" t="s">
        <v>19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8</v>
      </c>
      <c r="L3" s="4" t="s">
        <v>11</v>
      </c>
      <c r="M3" s="4" t="s">
        <v>12</v>
      </c>
      <c r="N3" s="1" t="s">
        <v>13</v>
      </c>
      <c r="O3" s="1" t="s">
        <v>14</v>
      </c>
      <c r="P3" s="9" t="s">
        <v>15</v>
      </c>
      <c r="Q3" s="9" t="s">
        <v>16</v>
      </c>
    </row>
    <row r="4" spans="1:17" x14ac:dyDescent="0.25">
      <c r="A4" s="10" t="s">
        <v>22</v>
      </c>
      <c r="B4" s="10" t="s">
        <v>23</v>
      </c>
      <c r="C4" s="10" t="s">
        <v>24</v>
      </c>
      <c r="D4" s="10" t="s">
        <v>25</v>
      </c>
      <c r="E4" s="10" t="s">
        <v>27</v>
      </c>
      <c r="F4" s="10" t="s">
        <v>26</v>
      </c>
      <c r="G4" s="12">
        <v>9360</v>
      </c>
      <c r="H4" s="12">
        <v>39360</v>
      </c>
      <c r="I4" s="12">
        <v>0</v>
      </c>
      <c r="J4" s="5"/>
      <c r="K4" s="5"/>
      <c r="L4" s="5"/>
      <c r="M4" s="8" t="s">
        <v>17</v>
      </c>
      <c r="N4" s="7">
        <f t="shared" ref="N4:N35" si="0">IF(G4&gt;0,I4/G4,0)</f>
        <v>0</v>
      </c>
      <c r="O4" s="7">
        <f t="shared" ref="O4:O35" si="1">IF(H4&gt;0,I4/H4,0)</f>
        <v>0</v>
      </c>
      <c r="P4" s="6">
        <f t="shared" ref="P4:P35" si="2">IF(J4=0,0,L4/J4)</f>
        <v>0</v>
      </c>
      <c r="Q4" s="6">
        <f t="shared" ref="Q4:Q35" si="3">IF(L4=0,0,L4/K4)</f>
        <v>0</v>
      </c>
    </row>
    <row r="5" spans="1:17" x14ac:dyDescent="0.25">
      <c r="A5" s="10" t="s">
        <v>28</v>
      </c>
      <c r="B5" s="10" t="s">
        <v>29</v>
      </c>
      <c r="C5" s="10" t="s">
        <v>24</v>
      </c>
      <c r="D5" s="10" t="s">
        <v>25</v>
      </c>
      <c r="E5" s="10" t="s">
        <v>31</v>
      </c>
      <c r="F5" s="10" t="s">
        <v>30</v>
      </c>
      <c r="G5" s="12">
        <v>50000</v>
      </c>
      <c r="H5" s="12">
        <v>50000</v>
      </c>
      <c r="I5" s="12">
        <v>0</v>
      </c>
      <c r="J5" s="5"/>
      <c r="K5" s="5"/>
      <c r="L5" s="5"/>
      <c r="M5" s="8" t="s">
        <v>17</v>
      </c>
      <c r="N5" s="7">
        <f t="shared" si="0"/>
        <v>0</v>
      </c>
      <c r="O5" s="7">
        <f t="shared" si="1"/>
        <v>0</v>
      </c>
      <c r="P5" s="6">
        <f t="shared" si="2"/>
        <v>0</v>
      </c>
      <c r="Q5" s="6">
        <f t="shared" si="3"/>
        <v>0</v>
      </c>
    </row>
    <row r="6" spans="1:17" x14ac:dyDescent="0.25">
      <c r="A6" s="10" t="s">
        <v>32</v>
      </c>
      <c r="B6" s="10" t="s">
        <v>33</v>
      </c>
      <c r="C6" s="10" t="s">
        <v>24</v>
      </c>
      <c r="D6" s="10" t="s">
        <v>25</v>
      </c>
      <c r="E6" s="10" t="s">
        <v>35</v>
      </c>
      <c r="F6" s="10" t="s">
        <v>34</v>
      </c>
      <c r="G6" s="12">
        <v>12480</v>
      </c>
      <c r="H6" s="12">
        <v>12480</v>
      </c>
      <c r="I6" s="12">
        <v>0</v>
      </c>
      <c r="J6" s="5"/>
      <c r="K6" s="5"/>
      <c r="L6" s="5"/>
      <c r="M6" s="8" t="s">
        <v>17</v>
      </c>
      <c r="N6" s="7">
        <f t="shared" si="0"/>
        <v>0</v>
      </c>
      <c r="O6" s="7">
        <f t="shared" si="1"/>
        <v>0</v>
      </c>
      <c r="P6" s="6">
        <f t="shared" si="2"/>
        <v>0</v>
      </c>
      <c r="Q6" s="6">
        <f t="shared" si="3"/>
        <v>0</v>
      </c>
    </row>
    <row r="7" spans="1:17" x14ac:dyDescent="0.25">
      <c r="A7" s="10" t="s">
        <v>36</v>
      </c>
      <c r="B7" s="10" t="s">
        <v>37</v>
      </c>
      <c r="C7" s="10" t="s">
        <v>24</v>
      </c>
      <c r="D7" s="10" t="s">
        <v>25</v>
      </c>
      <c r="E7" s="10" t="s">
        <v>39</v>
      </c>
      <c r="F7" s="10" t="s">
        <v>38</v>
      </c>
      <c r="G7" s="12">
        <v>0</v>
      </c>
      <c r="H7" s="12">
        <v>20000</v>
      </c>
      <c r="I7" s="12">
        <v>0</v>
      </c>
      <c r="J7" s="5"/>
      <c r="K7" s="5"/>
      <c r="L7" s="5"/>
      <c r="M7" s="8" t="s">
        <v>17</v>
      </c>
      <c r="N7" s="7">
        <f t="shared" si="0"/>
        <v>0</v>
      </c>
      <c r="O7" s="7">
        <f t="shared" si="1"/>
        <v>0</v>
      </c>
      <c r="P7" s="6">
        <f t="shared" si="2"/>
        <v>0</v>
      </c>
      <c r="Q7" s="6">
        <f t="shared" si="3"/>
        <v>0</v>
      </c>
    </row>
    <row r="8" spans="1:17" x14ac:dyDescent="0.25">
      <c r="A8" s="10" t="s">
        <v>40</v>
      </c>
      <c r="B8" s="10" t="s">
        <v>41</v>
      </c>
      <c r="C8" s="10" t="s">
        <v>24</v>
      </c>
      <c r="D8" s="10" t="s">
        <v>25</v>
      </c>
      <c r="E8" s="10" t="s">
        <v>43</v>
      </c>
      <c r="F8" s="10" t="s">
        <v>42</v>
      </c>
      <c r="G8" s="12">
        <v>0</v>
      </c>
      <c r="H8" s="12">
        <v>49849.84</v>
      </c>
      <c r="I8" s="12">
        <v>49849.84</v>
      </c>
      <c r="J8" s="5"/>
      <c r="K8" s="5"/>
      <c r="L8" s="5"/>
      <c r="M8" s="8" t="s">
        <v>17</v>
      </c>
      <c r="N8" s="7">
        <f t="shared" si="0"/>
        <v>0</v>
      </c>
      <c r="O8" s="7">
        <f t="shared" si="1"/>
        <v>1</v>
      </c>
      <c r="P8" s="6">
        <f t="shared" si="2"/>
        <v>0</v>
      </c>
      <c r="Q8" s="6">
        <f t="shared" si="3"/>
        <v>0</v>
      </c>
    </row>
    <row r="9" spans="1:17" x14ac:dyDescent="0.25">
      <c r="A9" s="10" t="s">
        <v>44</v>
      </c>
      <c r="B9" s="10" t="s">
        <v>45</v>
      </c>
      <c r="C9" s="10" t="s">
        <v>46</v>
      </c>
      <c r="D9" s="10" t="s">
        <v>25</v>
      </c>
      <c r="E9" s="10" t="s">
        <v>48</v>
      </c>
      <c r="F9" s="10" t="s">
        <v>47</v>
      </c>
      <c r="G9" s="12">
        <v>20800</v>
      </c>
      <c r="H9" s="12">
        <v>0</v>
      </c>
      <c r="I9" s="12">
        <v>0</v>
      </c>
      <c r="J9" s="5"/>
      <c r="K9" s="5"/>
      <c r="L9" s="5"/>
      <c r="M9" s="8" t="s">
        <v>17</v>
      </c>
      <c r="N9" s="7">
        <f t="shared" si="0"/>
        <v>0</v>
      </c>
      <c r="O9" s="7">
        <f t="shared" si="1"/>
        <v>0</v>
      </c>
      <c r="P9" s="6">
        <f t="shared" si="2"/>
        <v>0</v>
      </c>
      <c r="Q9" s="6">
        <f t="shared" si="3"/>
        <v>0</v>
      </c>
    </row>
    <row r="10" spans="1:17" x14ac:dyDescent="0.25">
      <c r="A10" s="10" t="s">
        <v>28</v>
      </c>
      <c r="B10" s="10" t="s">
        <v>29</v>
      </c>
      <c r="C10" s="10" t="s">
        <v>46</v>
      </c>
      <c r="D10" s="10" t="s">
        <v>25</v>
      </c>
      <c r="E10" s="10" t="s">
        <v>31</v>
      </c>
      <c r="F10" s="10" t="s">
        <v>30</v>
      </c>
      <c r="G10" s="12">
        <v>30000</v>
      </c>
      <c r="H10" s="12">
        <v>2500</v>
      </c>
      <c r="I10" s="12">
        <v>0</v>
      </c>
      <c r="J10" s="5"/>
      <c r="K10" s="5"/>
      <c r="L10" s="5"/>
      <c r="M10" s="8" t="s">
        <v>17</v>
      </c>
      <c r="N10" s="7">
        <f t="shared" si="0"/>
        <v>0</v>
      </c>
      <c r="O10" s="7">
        <f t="shared" si="1"/>
        <v>0</v>
      </c>
      <c r="P10" s="6">
        <f t="shared" si="2"/>
        <v>0</v>
      </c>
      <c r="Q10" s="6">
        <f t="shared" si="3"/>
        <v>0</v>
      </c>
    </row>
    <row r="11" spans="1:17" x14ac:dyDescent="0.25">
      <c r="A11" s="10" t="s">
        <v>49</v>
      </c>
      <c r="B11" s="10" t="s">
        <v>50</v>
      </c>
      <c r="C11" s="10" t="s">
        <v>51</v>
      </c>
      <c r="D11" s="10" t="s">
        <v>25</v>
      </c>
      <c r="E11" s="10" t="s">
        <v>53</v>
      </c>
      <c r="F11" s="10" t="s">
        <v>52</v>
      </c>
      <c r="G11" s="12">
        <v>0</v>
      </c>
      <c r="H11" s="12">
        <v>20000</v>
      </c>
      <c r="I11" s="12">
        <v>0</v>
      </c>
      <c r="J11" s="5"/>
      <c r="K11" s="5"/>
      <c r="L11" s="5"/>
      <c r="M11" s="8" t="s">
        <v>17</v>
      </c>
      <c r="N11" s="7">
        <f t="shared" si="0"/>
        <v>0</v>
      </c>
      <c r="O11" s="7">
        <f t="shared" si="1"/>
        <v>0</v>
      </c>
      <c r="P11" s="6">
        <f t="shared" si="2"/>
        <v>0</v>
      </c>
      <c r="Q11" s="6">
        <f t="shared" si="3"/>
        <v>0</v>
      </c>
    </row>
    <row r="12" spans="1:17" x14ac:dyDescent="0.25">
      <c r="A12" s="10" t="s">
        <v>44</v>
      </c>
      <c r="B12" s="10" t="s">
        <v>45</v>
      </c>
      <c r="C12" s="10" t="s">
        <v>51</v>
      </c>
      <c r="D12" s="10" t="s">
        <v>25</v>
      </c>
      <c r="E12" s="10" t="s">
        <v>48</v>
      </c>
      <c r="F12" s="10" t="s">
        <v>47</v>
      </c>
      <c r="G12" s="12">
        <v>0</v>
      </c>
      <c r="H12" s="12">
        <v>1109888</v>
      </c>
      <c r="I12" s="12">
        <v>0</v>
      </c>
      <c r="J12" s="5"/>
      <c r="K12" s="5"/>
      <c r="L12" s="5"/>
      <c r="M12" s="8" t="s">
        <v>17</v>
      </c>
      <c r="N12" s="7">
        <f t="shared" si="0"/>
        <v>0</v>
      </c>
      <c r="O12" s="7">
        <f t="shared" si="1"/>
        <v>0</v>
      </c>
      <c r="P12" s="6">
        <f t="shared" si="2"/>
        <v>0</v>
      </c>
      <c r="Q12" s="6">
        <f t="shared" si="3"/>
        <v>0</v>
      </c>
    </row>
    <row r="13" spans="1:17" x14ac:dyDescent="0.25">
      <c r="A13" s="10" t="s">
        <v>22</v>
      </c>
      <c r="B13" s="10" t="s">
        <v>23</v>
      </c>
      <c r="C13" s="10" t="s">
        <v>51</v>
      </c>
      <c r="D13" s="10" t="s">
        <v>25</v>
      </c>
      <c r="E13" s="10" t="s">
        <v>27</v>
      </c>
      <c r="F13" s="10" t="s">
        <v>26</v>
      </c>
      <c r="G13" s="12">
        <v>0</v>
      </c>
      <c r="H13" s="12">
        <v>550000</v>
      </c>
      <c r="I13" s="12">
        <v>0</v>
      </c>
      <c r="J13" s="5"/>
      <c r="K13" s="5"/>
      <c r="L13" s="5"/>
      <c r="M13" s="8" t="s">
        <v>17</v>
      </c>
      <c r="N13" s="7">
        <f t="shared" si="0"/>
        <v>0</v>
      </c>
      <c r="O13" s="7">
        <f t="shared" si="1"/>
        <v>0</v>
      </c>
      <c r="P13" s="6">
        <f t="shared" si="2"/>
        <v>0</v>
      </c>
      <c r="Q13" s="6">
        <f t="shared" si="3"/>
        <v>0</v>
      </c>
    </row>
    <row r="14" spans="1:17" x14ac:dyDescent="0.25">
      <c r="A14" s="10" t="s">
        <v>28</v>
      </c>
      <c r="B14" s="10" t="s">
        <v>29</v>
      </c>
      <c r="C14" s="10" t="s">
        <v>51</v>
      </c>
      <c r="D14" s="10" t="s">
        <v>25</v>
      </c>
      <c r="E14" s="10" t="s">
        <v>31</v>
      </c>
      <c r="F14" s="10" t="s">
        <v>30</v>
      </c>
      <c r="G14" s="12">
        <v>30000</v>
      </c>
      <c r="H14" s="12">
        <v>21998.01</v>
      </c>
      <c r="I14" s="12">
        <v>21998.01</v>
      </c>
      <c r="J14" s="5"/>
      <c r="K14" s="5"/>
      <c r="L14" s="5"/>
      <c r="M14" s="8" t="s">
        <v>17</v>
      </c>
      <c r="N14" s="7">
        <f t="shared" si="0"/>
        <v>0.733267</v>
      </c>
      <c r="O14" s="7">
        <f t="shared" si="1"/>
        <v>1</v>
      </c>
      <c r="P14" s="6">
        <f t="shared" si="2"/>
        <v>0</v>
      </c>
      <c r="Q14" s="6">
        <f t="shared" si="3"/>
        <v>0</v>
      </c>
    </row>
    <row r="15" spans="1:17" x14ac:dyDescent="0.25">
      <c r="A15" s="10" t="s">
        <v>54</v>
      </c>
      <c r="B15" s="10" t="s">
        <v>55</v>
      </c>
      <c r="C15" s="10" t="s">
        <v>51</v>
      </c>
      <c r="D15" s="10" t="s">
        <v>25</v>
      </c>
      <c r="E15" s="10" t="s">
        <v>57</v>
      </c>
      <c r="F15" s="10" t="s">
        <v>56</v>
      </c>
      <c r="G15" s="12">
        <v>0</v>
      </c>
      <c r="H15" s="12">
        <v>108001.99</v>
      </c>
      <c r="I15" s="12">
        <v>0</v>
      </c>
      <c r="J15" s="5"/>
      <c r="K15" s="5"/>
      <c r="L15" s="5"/>
      <c r="M15" s="8" t="s">
        <v>17</v>
      </c>
      <c r="N15" s="7">
        <f t="shared" si="0"/>
        <v>0</v>
      </c>
      <c r="O15" s="7">
        <f t="shared" si="1"/>
        <v>0</v>
      </c>
      <c r="P15" s="6">
        <f t="shared" si="2"/>
        <v>0</v>
      </c>
      <c r="Q15" s="6">
        <f t="shared" si="3"/>
        <v>0</v>
      </c>
    </row>
    <row r="16" spans="1:17" x14ac:dyDescent="0.25">
      <c r="A16" s="10" t="s">
        <v>36</v>
      </c>
      <c r="B16" s="10" t="s">
        <v>37</v>
      </c>
      <c r="C16" s="10" t="s">
        <v>51</v>
      </c>
      <c r="D16" s="10" t="s">
        <v>25</v>
      </c>
      <c r="E16" s="10" t="s">
        <v>39</v>
      </c>
      <c r="F16" s="10" t="s">
        <v>38</v>
      </c>
      <c r="G16" s="12">
        <v>0</v>
      </c>
      <c r="H16" s="12">
        <v>25000</v>
      </c>
      <c r="I16" s="12">
        <v>0</v>
      </c>
      <c r="J16" s="5"/>
      <c r="K16" s="5"/>
      <c r="L16" s="5"/>
      <c r="M16" s="8" t="s">
        <v>17</v>
      </c>
      <c r="N16" s="7">
        <f t="shared" si="0"/>
        <v>0</v>
      </c>
      <c r="O16" s="7">
        <f t="shared" si="1"/>
        <v>0</v>
      </c>
      <c r="P16" s="6">
        <f t="shared" si="2"/>
        <v>0</v>
      </c>
      <c r="Q16" s="6">
        <f t="shared" si="3"/>
        <v>0</v>
      </c>
    </row>
    <row r="17" spans="1:17" x14ac:dyDescent="0.25">
      <c r="A17" s="10" t="s">
        <v>40</v>
      </c>
      <c r="B17" s="10" t="s">
        <v>41</v>
      </c>
      <c r="C17" s="10" t="s">
        <v>51</v>
      </c>
      <c r="D17" s="10" t="s">
        <v>25</v>
      </c>
      <c r="E17" s="10" t="s">
        <v>43</v>
      </c>
      <c r="F17" s="10" t="s">
        <v>42</v>
      </c>
      <c r="G17" s="12">
        <v>93600</v>
      </c>
      <c r="H17" s="12">
        <v>93600</v>
      </c>
      <c r="I17" s="12">
        <v>84763.199999999997</v>
      </c>
      <c r="J17" s="5"/>
      <c r="K17" s="5"/>
      <c r="L17" s="5"/>
      <c r="M17" s="8" t="s">
        <v>17</v>
      </c>
      <c r="N17" s="7">
        <f t="shared" si="0"/>
        <v>0.90558974358974353</v>
      </c>
      <c r="O17" s="7">
        <f t="shared" si="1"/>
        <v>0.90558974358974353</v>
      </c>
      <c r="P17" s="6">
        <f t="shared" si="2"/>
        <v>0</v>
      </c>
      <c r="Q17" s="6">
        <f t="shared" si="3"/>
        <v>0</v>
      </c>
    </row>
    <row r="18" spans="1:17" x14ac:dyDescent="0.25">
      <c r="A18" s="10" t="s">
        <v>44</v>
      </c>
      <c r="B18" s="10" t="s">
        <v>45</v>
      </c>
      <c r="C18" s="10" t="s">
        <v>58</v>
      </c>
      <c r="D18" s="10" t="s">
        <v>25</v>
      </c>
      <c r="E18" s="10" t="s">
        <v>48</v>
      </c>
      <c r="F18" s="10" t="s">
        <v>47</v>
      </c>
      <c r="G18" s="12">
        <v>20800</v>
      </c>
      <c r="H18" s="12">
        <v>0</v>
      </c>
      <c r="I18" s="12">
        <v>0</v>
      </c>
      <c r="J18" s="5"/>
      <c r="K18" s="5"/>
      <c r="L18" s="5"/>
      <c r="M18" s="8" t="s">
        <v>17</v>
      </c>
      <c r="N18" s="7">
        <f t="shared" si="0"/>
        <v>0</v>
      </c>
      <c r="O18" s="7">
        <f t="shared" si="1"/>
        <v>0</v>
      </c>
      <c r="P18" s="6">
        <f t="shared" si="2"/>
        <v>0</v>
      </c>
      <c r="Q18" s="6">
        <f t="shared" si="3"/>
        <v>0</v>
      </c>
    </row>
    <row r="19" spans="1:17" x14ac:dyDescent="0.25">
      <c r="A19" s="10" t="s">
        <v>22</v>
      </c>
      <c r="B19" s="10" t="s">
        <v>23</v>
      </c>
      <c r="C19" s="10" t="s">
        <v>58</v>
      </c>
      <c r="D19" s="10" t="s">
        <v>25</v>
      </c>
      <c r="E19" s="10" t="s">
        <v>27</v>
      </c>
      <c r="F19" s="10" t="s">
        <v>26</v>
      </c>
      <c r="G19" s="12">
        <v>12480</v>
      </c>
      <c r="H19" s="12">
        <v>12480</v>
      </c>
      <c r="I19" s="12">
        <v>0</v>
      </c>
      <c r="J19" s="5"/>
      <c r="K19" s="5"/>
      <c r="L19" s="5"/>
      <c r="M19" s="8" t="s">
        <v>17</v>
      </c>
      <c r="N19" s="7">
        <f t="shared" si="0"/>
        <v>0</v>
      </c>
      <c r="O19" s="7">
        <f t="shared" si="1"/>
        <v>0</v>
      </c>
      <c r="P19" s="6">
        <f t="shared" si="2"/>
        <v>0</v>
      </c>
      <c r="Q19" s="6">
        <f t="shared" si="3"/>
        <v>0</v>
      </c>
    </row>
    <row r="20" spans="1:17" x14ac:dyDescent="0.25">
      <c r="A20" s="10" t="s">
        <v>28</v>
      </c>
      <c r="B20" s="10" t="s">
        <v>29</v>
      </c>
      <c r="C20" s="10" t="s">
        <v>58</v>
      </c>
      <c r="D20" s="10" t="s">
        <v>25</v>
      </c>
      <c r="E20" s="10" t="s">
        <v>31</v>
      </c>
      <c r="F20" s="10" t="s">
        <v>30</v>
      </c>
      <c r="G20" s="12">
        <v>30000</v>
      </c>
      <c r="H20" s="12">
        <v>30000</v>
      </c>
      <c r="I20" s="12">
        <v>0</v>
      </c>
      <c r="J20" s="5"/>
      <c r="K20" s="5"/>
      <c r="L20" s="5"/>
      <c r="M20" s="8" t="s">
        <v>17</v>
      </c>
      <c r="N20" s="7">
        <f t="shared" si="0"/>
        <v>0</v>
      </c>
      <c r="O20" s="7">
        <f t="shared" si="1"/>
        <v>0</v>
      </c>
      <c r="P20" s="6">
        <f t="shared" si="2"/>
        <v>0</v>
      </c>
      <c r="Q20" s="6">
        <f t="shared" si="3"/>
        <v>0</v>
      </c>
    </row>
    <row r="21" spans="1:17" x14ac:dyDescent="0.25">
      <c r="A21" s="10" t="s">
        <v>40</v>
      </c>
      <c r="B21" s="10" t="s">
        <v>41</v>
      </c>
      <c r="C21" s="10" t="s">
        <v>58</v>
      </c>
      <c r="D21" s="10" t="s">
        <v>25</v>
      </c>
      <c r="E21" s="10" t="s">
        <v>43</v>
      </c>
      <c r="F21" s="10" t="s">
        <v>42</v>
      </c>
      <c r="G21" s="12">
        <v>15600</v>
      </c>
      <c r="H21" s="12">
        <v>15600</v>
      </c>
      <c r="I21" s="12">
        <v>0</v>
      </c>
      <c r="J21" s="5"/>
      <c r="K21" s="5"/>
      <c r="L21" s="5"/>
      <c r="M21" s="8" t="s">
        <v>17</v>
      </c>
      <c r="N21" s="7">
        <f t="shared" si="0"/>
        <v>0</v>
      </c>
      <c r="O21" s="7">
        <f t="shared" si="1"/>
        <v>0</v>
      </c>
      <c r="P21" s="6">
        <f t="shared" si="2"/>
        <v>0</v>
      </c>
      <c r="Q21" s="6">
        <f t="shared" si="3"/>
        <v>0</v>
      </c>
    </row>
    <row r="22" spans="1:17" x14ac:dyDescent="0.25">
      <c r="A22" s="10" t="s">
        <v>28</v>
      </c>
      <c r="B22" s="10" t="s">
        <v>29</v>
      </c>
      <c r="C22" s="10" t="s">
        <v>59</v>
      </c>
      <c r="D22" s="10" t="s">
        <v>25</v>
      </c>
      <c r="E22" s="10" t="s">
        <v>31</v>
      </c>
      <c r="F22" s="10" t="s">
        <v>30</v>
      </c>
      <c r="G22" s="12">
        <v>30000</v>
      </c>
      <c r="H22" s="12">
        <v>2000</v>
      </c>
      <c r="I22" s="12">
        <v>0</v>
      </c>
      <c r="J22" s="5"/>
      <c r="K22" s="5"/>
      <c r="L22" s="5"/>
      <c r="M22" s="8" t="s">
        <v>17</v>
      </c>
      <c r="N22" s="7">
        <f t="shared" si="0"/>
        <v>0</v>
      </c>
      <c r="O22" s="7">
        <f t="shared" si="1"/>
        <v>0</v>
      </c>
      <c r="P22" s="6">
        <f t="shared" si="2"/>
        <v>0</v>
      </c>
      <c r="Q22" s="6">
        <f t="shared" si="3"/>
        <v>0</v>
      </c>
    </row>
    <row r="23" spans="1:17" x14ac:dyDescent="0.25">
      <c r="A23" s="10" t="s">
        <v>60</v>
      </c>
      <c r="B23" s="10" t="s">
        <v>61</v>
      </c>
      <c r="C23" s="10" t="s">
        <v>62</v>
      </c>
      <c r="D23" s="10" t="s">
        <v>25</v>
      </c>
      <c r="E23" s="10" t="s">
        <v>64</v>
      </c>
      <c r="F23" s="10" t="s">
        <v>63</v>
      </c>
      <c r="G23" s="12">
        <v>52000</v>
      </c>
      <c r="H23" s="12">
        <v>52000</v>
      </c>
      <c r="I23" s="12">
        <v>0</v>
      </c>
      <c r="J23" s="5"/>
      <c r="K23" s="5"/>
      <c r="L23" s="5"/>
      <c r="M23" s="8" t="s">
        <v>17</v>
      </c>
      <c r="N23" s="7">
        <f t="shared" si="0"/>
        <v>0</v>
      </c>
      <c r="O23" s="7">
        <f t="shared" si="1"/>
        <v>0</v>
      </c>
      <c r="P23" s="6">
        <f t="shared" si="2"/>
        <v>0</v>
      </c>
      <c r="Q23" s="6">
        <f t="shared" si="3"/>
        <v>0</v>
      </c>
    </row>
    <row r="24" spans="1:17" x14ac:dyDescent="0.25">
      <c r="A24" s="10" t="s">
        <v>44</v>
      </c>
      <c r="B24" s="10" t="s">
        <v>45</v>
      </c>
      <c r="C24" s="10" t="s">
        <v>65</v>
      </c>
      <c r="D24" s="10" t="s">
        <v>25</v>
      </c>
      <c r="E24" s="10" t="s">
        <v>48</v>
      </c>
      <c r="F24" s="10" t="s">
        <v>47</v>
      </c>
      <c r="G24" s="12">
        <v>52000</v>
      </c>
      <c r="H24" s="12">
        <v>1194336</v>
      </c>
      <c r="I24" s="12">
        <v>0</v>
      </c>
      <c r="J24" s="5"/>
      <c r="K24" s="5"/>
      <c r="L24" s="5"/>
      <c r="M24" s="8" t="s">
        <v>17</v>
      </c>
      <c r="N24" s="7">
        <f t="shared" si="0"/>
        <v>0</v>
      </c>
      <c r="O24" s="7">
        <f t="shared" si="1"/>
        <v>0</v>
      </c>
      <c r="P24" s="6">
        <f t="shared" si="2"/>
        <v>0</v>
      </c>
      <c r="Q24" s="6">
        <f t="shared" si="3"/>
        <v>0</v>
      </c>
    </row>
    <row r="25" spans="1:17" x14ac:dyDescent="0.25">
      <c r="A25" s="10" t="s">
        <v>66</v>
      </c>
      <c r="B25" s="10" t="s">
        <v>67</v>
      </c>
      <c r="C25" s="10" t="s">
        <v>65</v>
      </c>
      <c r="D25" s="10" t="s">
        <v>25</v>
      </c>
      <c r="E25" s="10" t="s">
        <v>69</v>
      </c>
      <c r="F25" s="10" t="s">
        <v>68</v>
      </c>
      <c r="G25" s="12">
        <v>52000</v>
      </c>
      <c r="H25" s="12">
        <v>52000</v>
      </c>
      <c r="I25" s="12">
        <v>0</v>
      </c>
      <c r="J25" s="5"/>
      <c r="K25" s="5"/>
      <c r="L25" s="5"/>
      <c r="M25" s="8" t="s">
        <v>17</v>
      </c>
      <c r="N25" s="7">
        <f t="shared" si="0"/>
        <v>0</v>
      </c>
      <c r="O25" s="7">
        <f t="shared" si="1"/>
        <v>0</v>
      </c>
      <c r="P25" s="6">
        <f t="shared" si="2"/>
        <v>0</v>
      </c>
      <c r="Q25" s="6">
        <f t="shared" si="3"/>
        <v>0</v>
      </c>
    </row>
    <row r="26" spans="1:17" x14ac:dyDescent="0.25">
      <c r="A26" s="10" t="s">
        <v>28</v>
      </c>
      <c r="B26" s="10" t="s">
        <v>29</v>
      </c>
      <c r="C26" s="10" t="s">
        <v>65</v>
      </c>
      <c r="D26" s="10" t="s">
        <v>25</v>
      </c>
      <c r="E26" s="10" t="s">
        <v>31</v>
      </c>
      <c r="F26" s="10" t="s">
        <v>30</v>
      </c>
      <c r="G26" s="12">
        <v>30000</v>
      </c>
      <c r="H26" s="12">
        <v>2000</v>
      </c>
      <c r="I26" s="12">
        <v>0</v>
      </c>
      <c r="J26" s="5"/>
      <c r="K26" s="5"/>
      <c r="L26" s="5"/>
      <c r="M26" s="8" t="s">
        <v>17</v>
      </c>
      <c r="N26" s="7">
        <f t="shared" si="0"/>
        <v>0</v>
      </c>
      <c r="O26" s="7">
        <f t="shared" si="1"/>
        <v>0</v>
      </c>
      <c r="P26" s="6">
        <f t="shared" si="2"/>
        <v>0</v>
      </c>
      <c r="Q26" s="6">
        <f t="shared" si="3"/>
        <v>0</v>
      </c>
    </row>
    <row r="27" spans="1:17" x14ac:dyDescent="0.25">
      <c r="A27" s="10" t="s">
        <v>70</v>
      </c>
      <c r="B27" s="10" t="s">
        <v>71</v>
      </c>
      <c r="C27" s="10" t="s">
        <v>72</v>
      </c>
      <c r="D27" s="10" t="s">
        <v>25</v>
      </c>
      <c r="E27" s="10" t="s">
        <v>74</v>
      </c>
      <c r="F27" s="10" t="s">
        <v>73</v>
      </c>
      <c r="G27" s="12">
        <v>10400</v>
      </c>
      <c r="H27" s="12">
        <v>0</v>
      </c>
      <c r="I27" s="12">
        <v>0</v>
      </c>
      <c r="J27" s="5"/>
      <c r="K27" s="5"/>
      <c r="L27" s="5"/>
      <c r="M27" s="8" t="s">
        <v>17</v>
      </c>
      <c r="N27" s="7">
        <f t="shared" si="0"/>
        <v>0</v>
      </c>
      <c r="O27" s="7">
        <f t="shared" si="1"/>
        <v>0</v>
      </c>
      <c r="P27" s="6">
        <f t="shared" si="2"/>
        <v>0</v>
      </c>
      <c r="Q27" s="6">
        <f t="shared" si="3"/>
        <v>0</v>
      </c>
    </row>
    <row r="28" spans="1:17" x14ac:dyDescent="0.25">
      <c r="A28" s="10" t="s">
        <v>75</v>
      </c>
      <c r="B28" s="10" t="s">
        <v>76</v>
      </c>
      <c r="C28" s="10" t="s">
        <v>77</v>
      </c>
      <c r="D28" s="10" t="s">
        <v>25</v>
      </c>
      <c r="E28" s="10" t="s">
        <v>79</v>
      </c>
      <c r="F28" s="10" t="s">
        <v>78</v>
      </c>
      <c r="G28" s="12">
        <v>15600</v>
      </c>
      <c r="H28" s="12">
        <v>15600</v>
      </c>
      <c r="I28" s="12">
        <v>0</v>
      </c>
      <c r="J28" s="5"/>
      <c r="K28" s="5"/>
      <c r="L28" s="5"/>
      <c r="M28" s="8" t="s">
        <v>17</v>
      </c>
      <c r="N28" s="7">
        <f t="shared" si="0"/>
        <v>0</v>
      </c>
      <c r="O28" s="7">
        <f t="shared" si="1"/>
        <v>0</v>
      </c>
      <c r="P28" s="6">
        <f t="shared" si="2"/>
        <v>0</v>
      </c>
      <c r="Q28" s="6">
        <f t="shared" si="3"/>
        <v>0</v>
      </c>
    </row>
    <row r="29" spans="1:17" x14ac:dyDescent="0.25">
      <c r="A29" s="10" t="s">
        <v>44</v>
      </c>
      <c r="B29" s="10" t="s">
        <v>45</v>
      </c>
      <c r="C29" s="10" t="s">
        <v>80</v>
      </c>
      <c r="D29" s="10" t="s">
        <v>25</v>
      </c>
      <c r="E29" s="10" t="s">
        <v>48</v>
      </c>
      <c r="F29" s="10" t="s">
        <v>47</v>
      </c>
      <c r="G29" s="12">
        <v>0</v>
      </c>
      <c r="H29" s="12">
        <v>23761755.34</v>
      </c>
      <c r="I29" s="12">
        <v>0</v>
      </c>
      <c r="J29" s="5"/>
      <c r="K29" s="5"/>
      <c r="L29" s="5"/>
      <c r="M29" s="8" t="s">
        <v>17</v>
      </c>
      <c r="N29" s="7">
        <f t="shared" si="0"/>
        <v>0</v>
      </c>
      <c r="O29" s="7">
        <f t="shared" si="1"/>
        <v>0</v>
      </c>
      <c r="P29" s="6">
        <f t="shared" si="2"/>
        <v>0</v>
      </c>
      <c r="Q29" s="6">
        <f t="shared" si="3"/>
        <v>0</v>
      </c>
    </row>
    <row r="30" spans="1:17" x14ac:dyDescent="0.25">
      <c r="A30" s="10" t="s">
        <v>70</v>
      </c>
      <c r="B30" s="10" t="s">
        <v>71</v>
      </c>
      <c r="C30" s="10" t="s">
        <v>80</v>
      </c>
      <c r="D30" s="10" t="s">
        <v>25</v>
      </c>
      <c r="E30" s="10" t="s">
        <v>74</v>
      </c>
      <c r="F30" s="10" t="s">
        <v>73</v>
      </c>
      <c r="G30" s="12">
        <v>2457360</v>
      </c>
      <c r="H30" s="12">
        <v>357360</v>
      </c>
      <c r="I30" s="12">
        <v>0</v>
      </c>
      <c r="J30" s="5"/>
      <c r="K30" s="5"/>
      <c r="L30" s="5"/>
      <c r="M30" s="8" t="s">
        <v>17</v>
      </c>
      <c r="N30" s="7">
        <f t="shared" si="0"/>
        <v>0</v>
      </c>
      <c r="O30" s="7">
        <f t="shared" si="1"/>
        <v>0</v>
      </c>
      <c r="P30" s="6">
        <f t="shared" si="2"/>
        <v>0</v>
      </c>
      <c r="Q30" s="6">
        <f t="shared" si="3"/>
        <v>0</v>
      </c>
    </row>
    <row r="31" spans="1:17" x14ac:dyDescent="0.25">
      <c r="A31" s="10" t="s">
        <v>81</v>
      </c>
      <c r="B31" s="10" t="s">
        <v>82</v>
      </c>
      <c r="C31" s="10" t="s">
        <v>80</v>
      </c>
      <c r="D31" s="10" t="s">
        <v>25</v>
      </c>
      <c r="E31" s="10" t="s">
        <v>84</v>
      </c>
      <c r="F31" s="10" t="s">
        <v>83</v>
      </c>
      <c r="G31" s="12">
        <v>0</v>
      </c>
      <c r="H31" s="12">
        <v>1850000</v>
      </c>
      <c r="I31" s="12">
        <v>0</v>
      </c>
      <c r="J31" s="5"/>
      <c r="K31" s="5"/>
      <c r="L31" s="5"/>
      <c r="M31" s="8" t="s">
        <v>17</v>
      </c>
      <c r="N31" s="7">
        <f t="shared" si="0"/>
        <v>0</v>
      </c>
      <c r="O31" s="7">
        <f t="shared" si="1"/>
        <v>0</v>
      </c>
      <c r="P31" s="6">
        <f t="shared" si="2"/>
        <v>0</v>
      </c>
      <c r="Q31" s="6">
        <f t="shared" si="3"/>
        <v>0</v>
      </c>
    </row>
    <row r="32" spans="1:17" x14ac:dyDescent="0.25">
      <c r="A32" s="10" t="s">
        <v>44</v>
      </c>
      <c r="B32" s="10" t="s">
        <v>45</v>
      </c>
      <c r="C32" s="10" t="s">
        <v>85</v>
      </c>
      <c r="D32" s="10" t="s">
        <v>25</v>
      </c>
      <c r="E32" s="10" t="s">
        <v>48</v>
      </c>
      <c r="F32" s="10" t="s">
        <v>47</v>
      </c>
      <c r="G32" s="12">
        <v>0</v>
      </c>
      <c r="H32" s="12">
        <v>2132743.29</v>
      </c>
      <c r="I32" s="12">
        <v>0</v>
      </c>
      <c r="J32" s="5"/>
      <c r="K32" s="5"/>
      <c r="L32" s="5"/>
      <c r="M32" s="8" t="s">
        <v>17</v>
      </c>
      <c r="N32" s="7">
        <f t="shared" si="0"/>
        <v>0</v>
      </c>
      <c r="O32" s="7">
        <f t="shared" si="1"/>
        <v>0</v>
      </c>
      <c r="P32" s="6">
        <f t="shared" si="2"/>
        <v>0</v>
      </c>
      <c r="Q32" s="6">
        <f t="shared" si="3"/>
        <v>0</v>
      </c>
    </row>
    <row r="33" spans="1:17" x14ac:dyDescent="0.25">
      <c r="A33" s="10" t="s">
        <v>86</v>
      </c>
      <c r="B33" s="10" t="s">
        <v>45</v>
      </c>
      <c r="C33" s="10" t="s">
        <v>87</v>
      </c>
      <c r="D33" s="10" t="s">
        <v>25</v>
      </c>
      <c r="E33" s="10" t="s">
        <v>48</v>
      </c>
      <c r="F33" s="10" t="s">
        <v>47</v>
      </c>
      <c r="G33" s="12">
        <v>52000</v>
      </c>
      <c r="H33" s="12">
        <v>0</v>
      </c>
      <c r="I33" s="12">
        <v>0</v>
      </c>
      <c r="J33" s="5"/>
      <c r="K33" s="5"/>
      <c r="L33" s="5"/>
      <c r="M33" s="8" t="s">
        <v>17</v>
      </c>
      <c r="N33" s="7">
        <f t="shared" si="0"/>
        <v>0</v>
      </c>
      <c r="O33" s="7">
        <f t="shared" si="1"/>
        <v>0</v>
      </c>
      <c r="P33" s="6">
        <f t="shared" si="2"/>
        <v>0</v>
      </c>
      <c r="Q33" s="6">
        <f t="shared" si="3"/>
        <v>0</v>
      </c>
    </row>
    <row r="34" spans="1:17" x14ac:dyDescent="0.25">
      <c r="A34" s="10" t="s">
        <v>70</v>
      </c>
      <c r="B34" s="10" t="s">
        <v>71</v>
      </c>
      <c r="C34" s="10" t="s">
        <v>87</v>
      </c>
      <c r="D34" s="10" t="s">
        <v>25</v>
      </c>
      <c r="E34" s="10" t="s">
        <v>74</v>
      </c>
      <c r="F34" s="10" t="s">
        <v>73</v>
      </c>
      <c r="G34" s="12">
        <v>52000</v>
      </c>
      <c r="H34" s="12">
        <v>0</v>
      </c>
      <c r="I34" s="12">
        <v>0</v>
      </c>
      <c r="J34" s="5"/>
      <c r="K34" s="5"/>
      <c r="L34" s="5"/>
      <c r="M34" s="8" t="s">
        <v>17</v>
      </c>
      <c r="N34" s="7">
        <f t="shared" si="0"/>
        <v>0</v>
      </c>
      <c r="O34" s="7">
        <f t="shared" si="1"/>
        <v>0</v>
      </c>
      <c r="P34" s="6">
        <f t="shared" si="2"/>
        <v>0</v>
      </c>
      <c r="Q34" s="6">
        <f t="shared" si="3"/>
        <v>0</v>
      </c>
    </row>
    <row r="35" spans="1:17" x14ac:dyDescent="0.25">
      <c r="A35" s="10" t="s">
        <v>49</v>
      </c>
      <c r="B35" s="10" t="s">
        <v>50</v>
      </c>
      <c r="C35" s="10" t="s">
        <v>88</v>
      </c>
      <c r="D35" s="10" t="s">
        <v>25</v>
      </c>
      <c r="E35" s="10" t="s">
        <v>53</v>
      </c>
      <c r="F35" s="10" t="s">
        <v>52</v>
      </c>
      <c r="G35" s="12">
        <v>0</v>
      </c>
      <c r="H35" s="12">
        <v>32000</v>
      </c>
      <c r="I35" s="12">
        <v>0</v>
      </c>
      <c r="J35" s="5"/>
      <c r="K35" s="5"/>
      <c r="L35" s="5"/>
      <c r="M35" s="8" t="s">
        <v>17</v>
      </c>
      <c r="N35" s="7">
        <f t="shared" si="0"/>
        <v>0</v>
      </c>
      <c r="O35" s="7">
        <f t="shared" si="1"/>
        <v>0</v>
      </c>
      <c r="P35" s="6">
        <f t="shared" si="2"/>
        <v>0</v>
      </c>
      <c r="Q35" s="6">
        <f t="shared" si="3"/>
        <v>0</v>
      </c>
    </row>
    <row r="36" spans="1:17" x14ac:dyDescent="0.25">
      <c r="A36" s="10" t="s">
        <v>60</v>
      </c>
      <c r="B36" s="10" t="s">
        <v>61</v>
      </c>
      <c r="C36" s="10" t="s">
        <v>89</v>
      </c>
      <c r="D36" s="10" t="s">
        <v>25</v>
      </c>
      <c r="E36" s="10" t="s">
        <v>64</v>
      </c>
      <c r="F36" s="10" t="s">
        <v>63</v>
      </c>
      <c r="G36" s="12">
        <v>31200</v>
      </c>
      <c r="H36" s="12">
        <v>31200</v>
      </c>
      <c r="I36" s="12">
        <v>0</v>
      </c>
      <c r="J36" s="5"/>
      <c r="K36" s="5"/>
      <c r="L36" s="5"/>
      <c r="M36" s="8" t="s">
        <v>17</v>
      </c>
      <c r="N36" s="7">
        <f t="shared" ref="N36:N67" si="4">IF(G36&gt;0,I36/G36,0)</f>
        <v>0</v>
      </c>
      <c r="O36" s="7">
        <f t="shared" ref="O36:O67" si="5">IF(H36&gt;0,I36/H36,0)</f>
        <v>0</v>
      </c>
      <c r="P36" s="6">
        <f t="shared" ref="P36:P67" si="6">IF(J36=0,0,L36/J36)</f>
        <v>0</v>
      </c>
      <c r="Q36" s="6">
        <f t="shared" ref="Q36:Q67" si="7">IF(L36=0,0,L36/K36)</f>
        <v>0</v>
      </c>
    </row>
    <row r="37" spans="1:17" x14ac:dyDescent="0.25">
      <c r="A37" s="10" t="s">
        <v>28</v>
      </c>
      <c r="B37" s="10" t="s">
        <v>29</v>
      </c>
      <c r="C37" s="10" t="s">
        <v>90</v>
      </c>
      <c r="D37" s="10" t="s">
        <v>25</v>
      </c>
      <c r="E37" s="10" t="s">
        <v>31</v>
      </c>
      <c r="F37" s="10" t="s">
        <v>30</v>
      </c>
      <c r="G37" s="12">
        <v>20000</v>
      </c>
      <c r="H37" s="12">
        <v>20000</v>
      </c>
      <c r="I37" s="12">
        <v>0</v>
      </c>
      <c r="J37" s="5"/>
      <c r="K37" s="5"/>
      <c r="L37" s="5"/>
      <c r="M37" s="8" t="s">
        <v>17</v>
      </c>
      <c r="N37" s="7">
        <f t="shared" si="4"/>
        <v>0</v>
      </c>
      <c r="O37" s="7">
        <f t="shared" si="5"/>
        <v>0</v>
      </c>
      <c r="P37" s="6">
        <f t="shared" si="6"/>
        <v>0</v>
      </c>
      <c r="Q37" s="6">
        <f t="shared" si="7"/>
        <v>0</v>
      </c>
    </row>
    <row r="38" spans="1:17" x14ac:dyDescent="0.25">
      <c r="A38" s="10" t="s">
        <v>40</v>
      </c>
      <c r="B38" s="10" t="s">
        <v>41</v>
      </c>
      <c r="C38" s="10" t="s">
        <v>90</v>
      </c>
      <c r="D38" s="10" t="s">
        <v>25</v>
      </c>
      <c r="E38" s="10" t="s">
        <v>43</v>
      </c>
      <c r="F38" s="10" t="s">
        <v>42</v>
      </c>
      <c r="G38" s="12">
        <v>18720</v>
      </c>
      <c r="H38" s="12">
        <v>18720</v>
      </c>
      <c r="I38" s="12">
        <v>0</v>
      </c>
      <c r="J38" s="5"/>
      <c r="K38" s="5"/>
      <c r="L38" s="5"/>
      <c r="M38" s="8" t="s">
        <v>17</v>
      </c>
      <c r="N38" s="7">
        <f t="shared" si="4"/>
        <v>0</v>
      </c>
      <c r="O38" s="7">
        <f t="shared" si="5"/>
        <v>0</v>
      </c>
      <c r="P38" s="6">
        <f t="shared" si="6"/>
        <v>0</v>
      </c>
      <c r="Q38" s="6">
        <f t="shared" si="7"/>
        <v>0</v>
      </c>
    </row>
    <row r="39" spans="1:17" x14ac:dyDescent="0.25">
      <c r="A39" s="10" t="s">
        <v>91</v>
      </c>
      <c r="B39" s="10" t="s">
        <v>92</v>
      </c>
      <c r="C39" s="10" t="s">
        <v>93</v>
      </c>
      <c r="D39" s="10" t="s">
        <v>25</v>
      </c>
      <c r="E39" s="10" t="s">
        <v>84</v>
      </c>
      <c r="F39" s="10" t="s">
        <v>83</v>
      </c>
      <c r="G39" s="12">
        <v>12480</v>
      </c>
      <c r="H39" s="12">
        <v>18000</v>
      </c>
      <c r="I39" s="12">
        <v>0</v>
      </c>
      <c r="J39" s="5"/>
      <c r="K39" s="5"/>
      <c r="L39" s="5"/>
      <c r="M39" s="8" t="s">
        <v>17</v>
      </c>
      <c r="N39" s="7">
        <f t="shared" si="4"/>
        <v>0</v>
      </c>
      <c r="O39" s="7">
        <f t="shared" si="5"/>
        <v>0</v>
      </c>
      <c r="P39" s="6">
        <f t="shared" si="6"/>
        <v>0</v>
      </c>
      <c r="Q39" s="6">
        <f t="shared" si="7"/>
        <v>0</v>
      </c>
    </row>
    <row r="40" spans="1:17" x14ac:dyDescent="0.25">
      <c r="A40" s="10" t="s">
        <v>44</v>
      </c>
      <c r="B40" s="10" t="s">
        <v>45</v>
      </c>
      <c r="C40" s="10" t="s">
        <v>93</v>
      </c>
      <c r="D40" s="10" t="s">
        <v>25</v>
      </c>
      <c r="E40" s="10" t="s">
        <v>48</v>
      </c>
      <c r="F40" s="10" t="s">
        <v>47</v>
      </c>
      <c r="G40" s="12">
        <v>52000</v>
      </c>
      <c r="H40" s="12">
        <v>0</v>
      </c>
      <c r="I40" s="12">
        <v>0</v>
      </c>
      <c r="J40" s="5"/>
      <c r="K40" s="5"/>
      <c r="L40" s="5"/>
      <c r="M40" s="8" t="s">
        <v>17</v>
      </c>
      <c r="N40" s="7">
        <f t="shared" si="4"/>
        <v>0</v>
      </c>
      <c r="O40" s="7">
        <f t="shared" si="5"/>
        <v>0</v>
      </c>
      <c r="P40" s="6">
        <f t="shared" si="6"/>
        <v>0</v>
      </c>
      <c r="Q40" s="6">
        <f t="shared" si="7"/>
        <v>0</v>
      </c>
    </row>
    <row r="41" spans="1:17" x14ac:dyDescent="0.25">
      <c r="A41" s="10" t="s">
        <v>70</v>
      </c>
      <c r="B41" s="10" t="s">
        <v>71</v>
      </c>
      <c r="C41" s="10" t="s">
        <v>93</v>
      </c>
      <c r="D41" s="10" t="s">
        <v>25</v>
      </c>
      <c r="E41" s="10" t="s">
        <v>74</v>
      </c>
      <c r="F41" s="10" t="s">
        <v>73</v>
      </c>
      <c r="G41" s="12">
        <v>52000</v>
      </c>
      <c r="H41" s="12">
        <v>0</v>
      </c>
      <c r="I41" s="12">
        <v>0</v>
      </c>
      <c r="J41" s="5"/>
      <c r="K41" s="5"/>
      <c r="L41" s="5"/>
      <c r="M41" s="8" t="s">
        <v>17</v>
      </c>
      <c r="N41" s="7">
        <f t="shared" si="4"/>
        <v>0</v>
      </c>
      <c r="O41" s="7">
        <f t="shared" si="5"/>
        <v>0</v>
      </c>
      <c r="P41" s="6">
        <f t="shared" si="6"/>
        <v>0</v>
      </c>
      <c r="Q41" s="6">
        <f t="shared" si="7"/>
        <v>0</v>
      </c>
    </row>
    <row r="42" spans="1:17" x14ac:dyDescent="0.25">
      <c r="A42" s="10" t="s">
        <v>22</v>
      </c>
      <c r="B42" s="10" t="s">
        <v>23</v>
      </c>
      <c r="C42" s="10" t="s">
        <v>93</v>
      </c>
      <c r="D42" s="10" t="s">
        <v>25</v>
      </c>
      <c r="E42" s="10" t="s">
        <v>27</v>
      </c>
      <c r="F42" s="10" t="s">
        <v>26</v>
      </c>
      <c r="G42" s="12">
        <v>0</v>
      </c>
      <c r="H42" s="12">
        <v>5000</v>
      </c>
      <c r="I42" s="12">
        <v>0</v>
      </c>
      <c r="J42" s="5"/>
      <c r="K42" s="5"/>
      <c r="L42" s="5"/>
      <c r="M42" s="8" t="s">
        <v>17</v>
      </c>
      <c r="N42" s="7">
        <f t="shared" si="4"/>
        <v>0</v>
      </c>
      <c r="O42" s="7">
        <f t="shared" si="5"/>
        <v>0</v>
      </c>
      <c r="P42" s="6">
        <f t="shared" si="6"/>
        <v>0</v>
      </c>
      <c r="Q42" s="6">
        <f t="shared" si="7"/>
        <v>0</v>
      </c>
    </row>
    <row r="43" spans="1:17" x14ac:dyDescent="0.25">
      <c r="A43" s="10" t="s">
        <v>91</v>
      </c>
      <c r="B43" s="10" t="s">
        <v>92</v>
      </c>
      <c r="C43" s="10" t="s">
        <v>94</v>
      </c>
      <c r="D43" s="10" t="s">
        <v>25</v>
      </c>
      <c r="E43" s="10" t="s">
        <v>84</v>
      </c>
      <c r="F43" s="10" t="s">
        <v>83</v>
      </c>
      <c r="G43" s="12">
        <v>15600</v>
      </c>
      <c r="H43" s="12">
        <v>15600</v>
      </c>
      <c r="I43" s="12">
        <v>0</v>
      </c>
      <c r="J43" s="5"/>
      <c r="K43" s="5"/>
      <c r="L43" s="5"/>
      <c r="M43" s="8" t="s">
        <v>17</v>
      </c>
      <c r="N43" s="7">
        <f t="shared" si="4"/>
        <v>0</v>
      </c>
      <c r="O43" s="7">
        <f t="shared" si="5"/>
        <v>0</v>
      </c>
      <c r="P43" s="6">
        <f t="shared" si="6"/>
        <v>0</v>
      </c>
      <c r="Q43" s="6">
        <f t="shared" si="7"/>
        <v>0</v>
      </c>
    </row>
    <row r="44" spans="1:17" x14ac:dyDescent="0.25">
      <c r="A44" s="10" t="s">
        <v>95</v>
      </c>
      <c r="B44" s="10" t="s">
        <v>96</v>
      </c>
      <c r="C44" s="10" t="s">
        <v>94</v>
      </c>
      <c r="D44" s="10" t="s">
        <v>25</v>
      </c>
      <c r="E44" s="10" t="s">
        <v>98</v>
      </c>
      <c r="F44" s="10" t="s">
        <v>97</v>
      </c>
      <c r="G44" s="12">
        <v>52000</v>
      </c>
      <c r="H44" s="12">
        <v>52000</v>
      </c>
      <c r="I44" s="12">
        <v>0</v>
      </c>
      <c r="J44" s="5"/>
      <c r="K44" s="5"/>
      <c r="L44" s="5"/>
      <c r="M44" s="8" t="s">
        <v>17</v>
      </c>
      <c r="N44" s="7">
        <f t="shared" si="4"/>
        <v>0</v>
      </c>
      <c r="O44" s="7">
        <f t="shared" si="5"/>
        <v>0</v>
      </c>
      <c r="P44" s="6">
        <f t="shared" si="6"/>
        <v>0</v>
      </c>
      <c r="Q44" s="6">
        <f t="shared" si="7"/>
        <v>0</v>
      </c>
    </row>
    <row r="45" spans="1:17" x14ac:dyDescent="0.25">
      <c r="A45" s="10" t="s">
        <v>99</v>
      </c>
      <c r="B45" s="10" t="s">
        <v>100</v>
      </c>
      <c r="C45" s="10" t="s">
        <v>94</v>
      </c>
      <c r="D45" s="10" t="s">
        <v>25</v>
      </c>
      <c r="E45" s="10" t="s">
        <v>102</v>
      </c>
      <c r="F45" s="10" t="s">
        <v>101</v>
      </c>
      <c r="G45" s="12">
        <v>52000</v>
      </c>
      <c r="H45" s="12">
        <v>52000</v>
      </c>
      <c r="I45" s="12">
        <v>38500.400000000001</v>
      </c>
      <c r="J45" s="5"/>
      <c r="K45" s="5"/>
      <c r="L45" s="5"/>
      <c r="M45" s="8" t="s">
        <v>17</v>
      </c>
      <c r="N45" s="7">
        <f t="shared" si="4"/>
        <v>0.74039230769230768</v>
      </c>
      <c r="O45" s="7">
        <f t="shared" si="5"/>
        <v>0.74039230769230768</v>
      </c>
      <c r="P45" s="6">
        <f t="shared" si="6"/>
        <v>0</v>
      </c>
      <c r="Q45" s="6">
        <f t="shared" si="7"/>
        <v>0</v>
      </c>
    </row>
    <row r="46" spans="1:17" x14ac:dyDescent="0.25">
      <c r="A46" s="10" t="s">
        <v>70</v>
      </c>
      <c r="B46" s="10" t="s">
        <v>71</v>
      </c>
      <c r="C46" s="10" t="s">
        <v>94</v>
      </c>
      <c r="D46" s="10" t="s">
        <v>25</v>
      </c>
      <c r="E46" s="10" t="s">
        <v>74</v>
      </c>
      <c r="F46" s="10" t="s">
        <v>73</v>
      </c>
      <c r="G46" s="12">
        <v>104000</v>
      </c>
      <c r="H46" s="12">
        <v>0</v>
      </c>
      <c r="I46" s="12">
        <v>0</v>
      </c>
      <c r="J46" s="5"/>
      <c r="K46" s="5"/>
      <c r="L46" s="5"/>
      <c r="M46" s="8" t="s">
        <v>17</v>
      </c>
      <c r="N46" s="7">
        <f t="shared" si="4"/>
        <v>0</v>
      </c>
      <c r="O46" s="7">
        <f t="shared" si="5"/>
        <v>0</v>
      </c>
      <c r="P46" s="6">
        <f t="shared" si="6"/>
        <v>0</v>
      </c>
      <c r="Q46" s="6">
        <f t="shared" si="7"/>
        <v>0</v>
      </c>
    </row>
    <row r="47" spans="1:17" x14ac:dyDescent="0.25">
      <c r="A47" s="10" t="s">
        <v>103</v>
      </c>
      <c r="B47" s="10" t="s">
        <v>104</v>
      </c>
      <c r="C47" s="10" t="s">
        <v>94</v>
      </c>
      <c r="D47" s="10" t="s">
        <v>25</v>
      </c>
      <c r="E47" s="10" t="s">
        <v>106</v>
      </c>
      <c r="F47" s="10" t="s">
        <v>105</v>
      </c>
      <c r="G47" s="12">
        <v>15600</v>
      </c>
      <c r="H47" s="12">
        <v>15600</v>
      </c>
      <c r="I47" s="12">
        <v>0</v>
      </c>
      <c r="J47" s="5"/>
      <c r="K47" s="5"/>
      <c r="L47" s="5"/>
      <c r="M47" s="8" t="s">
        <v>17</v>
      </c>
      <c r="N47" s="7">
        <f t="shared" si="4"/>
        <v>0</v>
      </c>
      <c r="O47" s="7">
        <f t="shared" si="5"/>
        <v>0</v>
      </c>
      <c r="P47" s="6">
        <f t="shared" si="6"/>
        <v>0</v>
      </c>
      <c r="Q47" s="6">
        <f t="shared" si="7"/>
        <v>0</v>
      </c>
    </row>
    <row r="48" spans="1:17" x14ac:dyDescent="0.25">
      <c r="A48" s="10" t="s">
        <v>60</v>
      </c>
      <c r="B48" s="10" t="s">
        <v>61</v>
      </c>
      <c r="C48" s="10" t="s">
        <v>94</v>
      </c>
      <c r="D48" s="10" t="s">
        <v>25</v>
      </c>
      <c r="E48" s="10" t="s">
        <v>64</v>
      </c>
      <c r="F48" s="10" t="s">
        <v>63</v>
      </c>
      <c r="G48" s="12">
        <v>24960</v>
      </c>
      <c r="H48" s="12">
        <v>24960</v>
      </c>
      <c r="I48" s="12">
        <v>0</v>
      </c>
      <c r="J48" s="5"/>
      <c r="K48" s="5"/>
      <c r="L48" s="5"/>
      <c r="M48" s="8" t="s">
        <v>17</v>
      </c>
      <c r="N48" s="7">
        <f t="shared" si="4"/>
        <v>0</v>
      </c>
      <c r="O48" s="7">
        <f t="shared" si="5"/>
        <v>0</v>
      </c>
      <c r="P48" s="6">
        <f t="shared" si="6"/>
        <v>0</v>
      </c>
      <c r="Q48" s="6">
        <f t="shared" si="7"/>
        <v>0</v>
      </c>
    </row>
    <row r="49" spans="1:17" x14ac:dyDescent="0.25">
      <c r="A49" s="10" t="s">
        <v>28</v>
      </c>
      <c r="B49" s="10" t="s">
        <v>29</v>
      </c>
      <c r="C49" s="10" t="s">
        <v>94</v>
      </c>
      <c r="D49" s="10" t="s">
        <v>25</v>
      </c>
      <c r="E49" s="10" t="s">
        <v>31</v>
      </c>
      <c r="F49" s="10" t="s">
        <v>30</v>
      </c>
      <c r="G49" s="12">
        <v>50000</v>
      </c>
      <c r="H49" s="12">
        <v>50000</v>
      </c>
      <c r="I49" s="12">
        <v>0</v>
      </c>
      <c r="J49" s="5"/>
      <c r="K49" s="5"/>
      <c r="L49" s="5"/>
      <c r="M49" s="8" t="s">
        <v>17</v>
      </c>
      <c r="N49" s="7">
        <f t="shared" si="4"/>
        <v>0</v>
      </c>
      <c r="O49" s="7">
        <f t="shared" si="5"/>
        <v>0</v>
      </c>
      <c r="P49" s="6">
        <f t="shared" si="6"/>
        <v>0</v>
      </c>
      <c r="Q49" s="6">
        <f t="shared" si="7"/>
        <v>0</v>
      </c>
    </row>
    <row r="50" spans="1:17" x14ac:dyDescent="0.25">
      <c r="A50" s="10" t="s">
        <v>107</v>
      </c>
      <c r="B50" s="10" t="s">
        <v>108</v>
      </c>
      <c r="C50" s="10" t="s">
        <v>94</v>
      </c>
      <c r="D50" s="10" t="s">
        <v>25</v>
      </c>
      <c r="E50" s="10" t="s">
        <v>110</v>
      </c>
      <c r="F50" s="10" t="s">
        <v>109</v>
      </c>
      <c r="G50" s="12">
        <v>20800</v>
      </c>
      <c r="H50" s="12">
        <v>0</v>
      </c>
      <c r="I50" s="12">
        <v>0</v>
      </c>
      <c r="J50" s="5"/>
      <c r="K50" s="5"/>
      <c r="L50" s="5"/>
      <c r="M50" s="8" t="s">
        <v>17</v>
      </c>
      <c r="N50" s="7">
        <f t="shared" si="4"/>
        <v>0</v>
      </c>
      <c r="O50" s="7">
        <f t="shared" si="5"/>
        <v>0</v>
      </c>
      <c r="P50" s="6">
        <f t="shared" si="6"/>
        <v>0</v>
      </c>
      <c r="Q50" s="6">
        <f t="shared" si="7"/>
        <v>0</v>
      </c>
    </row>
    <row r="51" spans="1:17" x14ac:dyDescent="0.25">
      <c r="A51" s="10" t="s">
        <v>49</v>
      </c>
      <c r="B51" s="10" t="s">
        <v>50</v>
      </c>
      <c r="C51" s="10" t="s">
        <v>111</v>
      </c>
      <c r="D51" s="10" t="s">
        <v>25</v>
      </c>
      <c r="E51" s="10" t="s">
        <v>53</v>
      </c>
      <c r="F51" s="10" t="s">
        <v>52</v>
      </c>
      <c r="G51" s="12">
        <v>6240</v>
      </c>
      <c r="H51" s="12">
        <v>0</v>
      </c>
      <c r="I51" s="12">
        <v>0</v>
      </c>
      <c r="J51" s="5"/>
      <c r="K51" s="5"/>
      <c r="L51" s="5"/>
      <c r="M51" s="8" t="s">
        <v>17</v>
      </c>
      <c r="N51" s="7">
        <f t="shared" si="4"/>
        <v>0</v>
      </c>
      <c r="O51" s="7">
        <f t="shared" si="5"/>
        <v>0</v>
      </c>
      <c r="P51" s="6">
        <f t="shared" si="6"/>
        <v>0</v>
      </c>
      <c r="Q51" s="6">
        <f t="shared" si="7"/>
        <v>0</v>
      </c>
    </row>
    <row r="52" spans="1:17" x14ac:dyDescent="0.25">
      <c r="A52" s="10" t="s">
        <v>112</v>
      </c>
      <c r="B52" s="10" t="s">
        <v>113</v>
      </c>
      <c r="C52" s="10" t="s">
        <v>111</v>
      </c>
      <c r="D52" s="10" t="s">
        <v>25</v>
      </c>
      <c r="E52" s="10" t="s">
        <v>115</v>
      </c>
      <c r="F52" s="10" t="s">
        <v>114</v>
      </c>
      <c r="G52" s="12">
        <v>26000</v>
      </c>
      <c r="H52" s="12">
        <v>26000</v>
      </c>
      <c r="I52" s="12">
        <v>0</v>
      </c>
      <c r="J52" s="5"/>
      <c r="K52" s="5"/>
      <c r="L52" s="5"/>
      <c r="M52" s="8" t="s">
        <v>17</v>
      </c>
      <c r="N52" s="7">
        <f t="shared" si="4"/>
        <v>0</v>
      </c>
      <c r="O52" s="7">
        <f t="shared" si="5"/>
        <v>0</v>
      </c>
      <c r="P52" s="6">
        <f t="shared" si="6"/>
        <v>0</v>
      </c>
      <c r="Q52" s="6">
        <f t="shared" si="7"/>
        <v>0</v>
      </c>
    </row>
    <row r="53" spans="1:17" x14ac:dyDescent="0.25">
      <c r="A53" s="10" t="s">
        <v>116</v>
      </c>
      <c r="B53" s="10" t="s">
        <v>117</v>
      </c>
      <c r="C53" s="10" t="s">
        <v>118</v>
      </c>
      <c r="D53" s="10" t="s">
        <v>119</v>
      </c>
      <c r="E53" s="10" t="s">
        <v>27</v>
      </c>
      <c r="F53" s="10" t="s">
        <v>26</v>
      </c>
      <c r="G53" s="12">
        <v>0</v>
      </c>
      <c r="H53" s="12">
        <v>499964.51</v>
      </c>
      <c r="I53" s="12">
        <v>0</v>
      </c>
      <c r="J53" s="5"/>
      <c r="K53" s="5"/>
      <c r="L53" s="5"/>
      <c r="M53" s="8" t="s">
        <v>17</v>
      </c>
      <c r="N53" s="7">
        <f t="shared" si="4"/>
        <v>0</v>
      </c>
      <c r="O53" s="7">
        <f t="shared" si="5"/>
        <v>0</v>
      </c>
      <c r="P53" s="6">
        <f t="shared" si="6"/>
        <v>0</v>
      </c>
      <c r="Q53" s="6">
        <f t="shared" si="7"/>
        <v>0</v>
      </c>
    </row>
    <row r="54" spans="1:17" x14ac:dyDescent="0.25">
      <c r="A54" s="10" t="s">
        <v>120</v>
      </c>
      <c r="B54" s="10" t="s">
        <v>121</v>
      </c>
      <c r="C54" s="10" t="s">
        <v>118</v>
      </c>
      <c r="D54" s="10" t="s">
        <v>119</v>
      </c>
      <c r="E54" s="10" t="s">
        <v>27</v>
      </c>
      <c r="F54" s="10" t="s">
        <v>26</v>
      </c>
      <c r="G54" s="12">
        <v>0</v>
      </c>
      <c r="H54" s="12">
        <v>617311.13</v>
      </c>
      <c r="I54" s="12">
        <v>587311.13</v>
      </c>
      <c r="J54" s="5"/>
      <c r="K54" s="5"/>
      <c r="L54" s="5"/>
      <c r="M54" s="8" t="s">
        <v>17</v>
      </c>
      <c r="N54" s="7">
        <f t="shared" si="4"/>
        <v>0</v>
      </c>
      <c r="O54" s="7">
        <f t="shared" si="5"/>
        <v>0.95140213979294364</v>
      </c>
      <c r="P54" s="6">
        <f t="shared" si="6"/>
        <v>0</v>
      </c>
      <c r="Q54" s="6">
        <f t="shared" si="7"/>
        <v>0</v>
      </c>
    </row>
    <row r="55" spans="1:17" x14ac:dyDescent="0.25">
      <c r="A55" s="10" t="s">
        <v>122</v>
      </c>
      <c r="B55" s="10" t="s">
        <v>123</v>
      </c>
      <c r="C55" s="10" t="s">
        <v>124</v>
      </c>
      <c r="D55" s="10" t="s">
        <v>119</v>
      </c>
      <c r="E55" s="10" t="s">
        <v>27</v>
      </c>
      <c r="F55" s="10" t="s">
        <v>26</v>
      </c>
      <c r="G55" s="12">
        <v>0</v>
      </c>
      <c r="H55" s="12">
        <v>6303664.4800000004</v>
      </c>
      <c r="I55" s="12">
        <v>4662532.58</v>
      </c>
      <c r="J55" s="5"/>
      <c r="K55" s="5"/>
      <c r="L55" s="5"/>
      <c r="M55" s="8" t="s">
        <v>17</v>
      </c>
      <c r="N55" s="7">
        <f t="shared" si="4"/>
        <v>0</v>
      </c>
      <c r="O55" s="7">
        <f t="shared" si="5"/>
        <v>0.73965430660103915</v>
      </c>
      <c r="P55" s="6">
        <f t="shared" si="6"/>
        <v>0</v>
      </c>
      <c r="Q55" s="6">
        <f t="shared" si="7"/>
        <v>0</v>
      </c>
    </row>
    <row r="56" spans="1:17" x14ac:dyDescent="0.25">
      <c r="A56" s="10" t="s">
        <v>125</v>
      </c>
      <c r="B56" s="10" t="s">
        <v>126</v>
      </c>
      <c r="C56" s="10" t="s">
        <v>127</v>
      </c>
      <c r="D56" s="10" t="s">
        <v>119</v>
      </c>
      <c r="E56" s="10" t="s">
        <v>27</v>
      </c>
      <c r="F56" s="10" t="s">
        <v>26</v>
      </c>
      <c r="G56" s="12">
        <v>92560000</v>
      </c>
      <c r="H56" s="12">
        <v>76898800</v>
      </c>
      <c r="I56" s="12">
        <v>0</v>
      </c>
      <c r="J56" s="5"/>
      <c r="K56" s="5"/>
      <c r="L56" s="5"/>
      <c r="M56" s="8" t="s">
        <v>17</v>
      </c>
      <c r="N56" s="7">
        <f t="shared" si="4"/>
        <v>0</v>
      </c>
      <c r="O56" s="7">
        <f t="shared" si="5"/>
        <v>0</v>
      </c>
      <c r="P56" s="6">
        <f t="shared" si="6"/>
        <v>0</v>
      </c>
      <c r="Q56" s="6">
        <f t="shared" si="7"/>
        <v>0</v>
      </c>
    </row>
    <row r="57" spans="1:17" x14ac:dyDescent="0.25">
      <c r="A57" s="10" t="s">
        <v>128</v>
      </c>
      <c r="B57" s="10" t="s">
        <v>129</v>
      </c>
      <c r="C57" s="10" t="s">
        <v>127</v>
      </c>
      <c r="D57" s="10" t="s">
        <v>119</v>
      </c>
      <c r="E57" s="10" t="s">
        <v>27</v>
      </c>
      <c r="F57" s="10" t="s">
        <v>26</v>
      </c>
      <c r="G57" s="12">
        <v>1000000</v>
      </c>
      <c r="H57" s="12">
        <v>3619604</v>
      </c>
      <c r="I57" s="12">
        <v>0</v>
      </c>
      <c r="J57" s="5"/>
      <c r="K57" s="5"/>
      <c r="L57" s="5"/>
      <c r="M57" s="8" t="s">
        <v>17</v>
      </c>
      <c r="N57" s="7">
        <f t="shared" si="4"/>
        <v>0</v>
      </c>
      <c r="O57" s="7">
        <f t="shared" si="5"/>
        <v>0</v>
      </c>
      <c r="P57" s="6">
        <f t="shared" si="6"/>
        <v>0</v>
      </c>
      <c r="Q57" s="6">
        <f t="shared" si="7"/>
        <v>0</v>
      </c>
    </row>
    <row r="58" spans="1:17" x14ac:dyDescent="0.25">
      <c r="A58" s="10" t="s">
        <v>130</v>
      </c>
      <c r="B58" s="10" t="s">
        <v>131</v>
      </c>
      <c r="C58" s="10" t="s">
        <v>127</v>
      </c>
      <c r="D58" s="10" t="s">
        <v>119</v>
      </c>
      <c r="E58" s="10" t="s">
        <v>27</v>
      </c>
      <c r="F58" s="10" t="s">
        <v>26</v>
      </c>
      <c r="G58" s="12">
        <v>0</v>
      </c>
      <c r="H58" s="12">
        <v>11661977.869999999</v>
      </c>
      <c r="I58" s="12">
        <v>4552368.0599999996</v>
      </c>
      <c r="J58" s="5"/>
      <c r="K58" s="5"/>
      <c r="L58" s="5"/>
      <c r="M58" s="8" t="s">
        <v>17</v>
      </c>
      <c r="N58" s="7">
        <f t="shared" si="4"/>
        <v>0</v>
      </c>
      <c r="O58" s="7">
        <f t="shared" si="5"/>
        <v>0.39035986097270819</v>
      </c>
      <c r="P58" s="6">
        <f t="shared" si="6"/>
        <v>0</v>
      </c>
      <c r="Q58" s="6">
        <f t="shared" si="7"/>
        <v>0</v>
      </c>
    </row>
    <row r="59" spans="1:17" x14ac:dyDescent="0.25">
      <c r="A59" s="10" t="s">
        <v>132</v>
      </c>
      <c r="B59" s="10" t="s">
        <v>133</v>
      </c>
      <c r="C59" s="10" t="s">
        <v>127</v>
      </c>
      <c r="D59" s="10" t="s">
        <v>119</v>
      </c>
      <c r="E59" s="10" t="s">
        <v>27</v>
      </c>
      <c r="F59" s="10" t="s">
        <v>26</v>
      </c>
      <c r="G59" s="12">
        <v>0</v>
      </c>
      <c r="H59" s="12">
        <v>16273.44</v>
      </c>
      <c r="I59" s="12">
        <v>16273.44</v>
      </c>
      <c r="J59" s="5"/>
      <c r="K59" s="5"/>
      <c r="L59" s="5"/>
      <c r="M59" s="8" t="s">
        <v>17</v>
      </c>
      <c r="N59" s="7">
        <f t="shared" si="4"/>
        <v>0</v>
      </c>
      <c r="O59" s="7">
        <f t="shared" si="5"/>
        <v>1</v>
      </c>
      <c r="P59" s="6">
        <f t="shared" si="6"/>
        <v>0</v>
      </c>
      <c r="Q59" s="6">
        <f t="shared" si="7"/>
        <v>0</v>
      </c>
    </row>
    <row r="60" spans="1:17" x14ac:dyDescent="0.25">
      <c r="A60" s="10" t="s">
        <v>134</v>
      </c>
      <c r="B60" s="10" t="s">
        <v>135</v>
      </c>
      <c r="C60" s="10" t="s">
        <v>127</v>
      </c>
      <c r="D60" s="10" t="s">
        <v>119</v>
      </c>
      <c r="E60" s="10" t="s">
        <v>27</v>
      </c>
      <c r="F60" s="10" t="s">
        <v>26</v>
      </c>
      <c r="G60" s="12">
        <v>0</v>
      </c>
      <c r="H60" s="12">
        <v>313020.07</v>
      </c>
      <c r="I60" s="12">
        <v>11890.77</v>
      </c>
      <c r="J60" s="5"/>
      <c r="K60" s="5"/>
      <c r="L60" s="5"/>
      <c r="M60" s="8" t="s">
        <v>17</v>
      </c>
      <c r="N60" s="7">
        <f t="shared" si="4"/>
        <v>0</v>
      </c>
      <c r="O60" s="7">
        <f t="shared" si="5"/>
        <v>3.7987244715650341E-2</v>
      </c>
      <c r="P60" s="6">
        <f t="shared" si="6"/>
        <v>0</v>
      </c>
      <c r="Q60" s="6">
        <f t="shared" si="7"/>
        <v>0</v>
      </c>
    </row>
    <row r="61" spans="1:17" x14ac:dyDescent="0.25">
      <c r="A61" s="10" t="s">
        <v>136</v>
      </c>
      <c r="B61" s="10" t="s">
        <v>137</v>
      </c>
      <c r="C61" s="10" t="s">
        <v>127</v>
      </c>
      <c r="D61" s="10" t="s">
        <v>119</v>
      </c>
      <c r="E61" s="10" t="s">
        <v>27</v>
      </c>
      <c r="F61" s="10" t="s">
        <v>26</v>
      </c>
      <c r="G61" s="12">
        <v>0</v>
      </c>
      <c r="H61" s="12">
        <v>5867680.5300000003</v>
      </c>
      <c r="I61" s="12">
        <v>5867680.5199999996</v>
      </c>
      <c r="J61" s="5"/>
      <c r="K61" s="5"/>
      <c r="L61" s="5"/>
      <c r="M61" s="8" t="s">
        <v>17</v>
      </c>
      <c r="N61" s="7">
        <f t="shared" si="4"/>
        <v>0</v>
      </c>
      <c r="O61" s="7">
        <f t="shared" si="5"/>
        <v>0.99999999829574893</v>
      </c>
      <c r="P61" s="6">
        <f t="shared" si="6"/>
        <v>0</v>
      </c>
      <c r="Q61" s="6">
        <f t="shared" si="7"/>
        <v>0</v>
      </c>
    </row>
    <row r="62" spans="1:17" x14ac:dyDescent="0.25">
      <c r="A62" s="10" t="s">
        <v>138</v>
      </c>
      <c r="B62" s="10" t="s">
        <v>139</v>
      </c>
      <c r="C62" s="10" t="s">
        <v>127</v>
      </c>
      <c r="D62" s="10" t="s">
        <v>119</v>
      </c>
      <c r="E62" s="10" t="s">
        <v>27</v>
      </c>
      <c r="F62" s="10" t="s">
        <v>26</v>
      </c>
      <c r="G62" s="12">
        <v>0</v>
      </c>
      <c r="H62" s="12">
        <v>163102.82</v>
      </c>
      <c r="I62" s="12">
        <v>163102.82</v>
      </c>
      <c r="J62" s="5"/>
      <c r="K62" s="5"/>
      <c r="L62" s="5"/>
      <c r="M62" s="8" t="s">
        <v>17</v>
      </c>
      <c r="N62" s="7">
        <f t="shared" si="4"/>
        <v>0</v>
      </c>
      <c r="O62" s="7">
        <f t="shared" si="5"/>
        <v>1</v>
      </c>
      <c r="P62" s="6">
        <f t="shared" si="6"/>
        <v>0</v>
      </c>
      <c r="Q62" s="6">
        <f t="shared" si="7"/>
        <v>0</v>
      </c>
    </row>
    <row r="63" spans="1:17" x14ac:dyDescent="0.25">
      <c r="A63" s="10" t="s">
        <v>140</v>
      </c>
      <c r="B63" s="10" t="s">
        <v>141</v>
      </c>
      <c r="C63" s="10" t="s">
        <v>127</v>
      </c>
      <c r="D63" s="10" t="s">
        <v>119</v>
      </c>
      <c r="E63" s="10" t="s">
        <v>27</v>
      </c>
      <c r="F63" s="10" t="s">
        <v>26</v>
      </c>
      <c r="G63" s="12">
        <v>0</v>
      </c>
      <c r="H63" s="12">
        <v>1939634.08</v>
      </c>
      <c r="I63" s="12">
        <v>804201.95</v>
      </c>
      <c r="J63" s="5"/>
      <c r="K63" s="5"/>
      <c r="L63" s="5"/>
      <c r="M63" s="8" t="s">
        <v>17</v>
      </c>
      <c r="N63" s="7">
        <f t="shared" si="4"/>
        <v>0</v>
      </c>
      <c r="O63" s="7">
        <f t="shared" si="5"/>
        <v>0.41461529176678519</v>
      </c>
      <c r="P63" s="6">
        <f t="shared" si="6"/>
        <v>0</v>
      </c>
      <c r="Q63" s="6">
        <f t="shared" si="7"/>
        <v>0</v>
      </c>
    </row>
    <row r="64" spans="1:17" x14ac:dyDescent="0.25">
      <c r="A64" s="10" t="s">
        <v>142</v>
      </c>
      <c r="B64" s="10" t="s">
        <v>143</v>
      </c>
      <c r="C64" s="10" t="s">
        <v>127</v>
      </c>
      <c r="D64" s="10" t="s">
        <v>119</v>
      </c>
      <c r="E64" s="10" t="s">
        <v>27</v>
      </c>
      <c r="F64" s="10" t="s">
        <v>26</v>
      </c>
      <c r="G64" s="12">
        <v>0</v>
      </c>
      <c r="H64" s="12">
        <v>1697329.33</v>
      </c>
      <c r="I64" s="12">
        <v>1697329.33</v>
      </c>
      <c r="J64" s="5"/>
      <c r="K64" s="5"/>
      <c r="L64" s="5"/>
      <c r="M64" s="8" t="s">
        <v>17</v>
      </c>
      <c r="N64" s="7">
        <f t="shared" si="4"/>
        <v>0</v>
      </c>
      <c r="O64" s="7">
        <f t="shared" si="5"/>
        <v>1</v>
      </c>
      <c r="P64" s="6">
        <f t="shared" si="6"/>
        <v>0</v>
      </c>
      <c r="Q64" s="6">
        <f t="shared" si="7"/>
        <v>0</v>
      </c>
    </row>
    <row r="65" spans="1:17" x14ac:dyDescent="0.25">
      <c r="A65" s="10" t="s">
        <v>144</v>
      </c>
      <c r="B65" s="10" t="s">
        <v>145</v>
      </c>
      <c r="C65" s="10" t="s">
        <v>127</v>
      </c>
      <c r="D65" s="10" t="s">
        <v>119</v>
      </c>
      <c r="E65" s="10" t="s">
        <v>27</v>
      </c>
      <c r="F65" s="10" t="s">
        <v>26</v>
      </c>
      <c r="G65" s="12">
        <v>0</v>
      </c>
      <c r="H65" s="12">
        <v>2927637.02</v>
      </c>
      <c r="I65" s="12">
        <v>2099678.3199999998</v>
      </c>
      <c r="J65" s="5"/>
      <c r="K65" s="5"/>
      <c r="L65" s="5"/>
      <c r="M65" s="8" t="s">
        <v>17</v>
      </c>
      <c r="N65" s="7">
        <f t="shared" si="4"/>
        <v>0</v>
      </c>
      <c r="O65" s="7">
        <f t="shared" si="5"/>
        <v>0.71719216065931557</v>
      </c>
      <c r="P65" s="6">
        <f t="shared" si="6"/>
        <v>0</v>
      </c>
      <c r="Q65" s="6">
        <f t="shared" si="7"/>
        <v>0</v>
      </c>
    </row>
    <row r="66" spans="1:17" x14ac:dyDescent="0.25">
      <c r="A66" s="10" t="s">
        <v>146</v>
      </c>
      <c r="B66" s="10" t="s">
        <v>147</v>
      </c>
      <c r="C66" s="10" t="s">
        <v>127</v>
      </c>
      <c r="D66" s="10" t="s">
        <v>119</v>
      </c>
      <c r="E66" s="10" t="s">
        <v>27</v>
      </c>
      <c r="F66" s="10" t="s">
        <v>26</v>
      </c>
      <c r="G66" s="12">
        <v>0</v>
      </c>
      <c r="H66" s="12">
        <v>1431659.51</v>
      </c>
      <c r="I66" s="12">
        <v>742200.71</v>
      </c>
      <c r="J66" s="5"/>
      <c r="K66" s="5"/>
      <c r="L66" s="5"/>
      <c r="M66" s="8" t="s">
        <v>17</v>
      </c>
      <c r="N66" s="7">
        <f t="shared" si="4"/>
        <v>0</v>
      </c>
      <c r="O66" s="7">
        <f t="shared" si="5"/>
        <v>0.51841985109993083</v>
      </c>
      <c r="P66" s="6">
        <f t="shared" si="6"/>
        <v>0</v>
      </c>
      <c r="Q66" s="6">
        <f t="shared" si="7"/>
        <v>0</v>
      </c>
    </row>
    <row r="67" spans="1:17" x14ac:dyDescent="0.25">
      <c r="A67" s="10" t="s">
        <v>148</v>
      </c>
      <c r="B67" s="10" t="s">
        <v>149</v>
      </c>
      <c r="C67" s="10" t="s">
        <v>127</v>
      </c>
      <c r="D67" s="10" t="s">
        <v>119</v>
      </c>
      <c r="E67" s="10" t="s">
        <v>27</v>
      </c>
      <c r="F67" s="10" t="s">
        <v>26</v>
      </c>
      <c r="G67" s="12">
        <v>0</v>
      </c>
      <c r="H67" s="12">
        <v>17146.740000000002</v>
      </c>
      <c r="I67" s="12">
        <v>16990.73</v>
      </c>
      <c r="J67" s="5"/>
      <c r="K67" s="5"/>
      <c r="L67" s="5"/>
      <c r="M67" s="8" t="s">
        <v>17</v>
      </c>
      <c r="N67" s="7">
        <f t="shared" si="4"/>
        <v>0</v>
      </c>
      <c r="O67" s="7">
        <f t="shared" si="5"/>
        <v>0.99090147748201685</v>
      </c>
      <c r="P67" s="6">
        <f t="shared" si="6"/>
        <v>0</v>
      </c>
      <c r="Q67" s="6">
        <f t="shared" si="7"/>
        <v>0</v>
      </c>
    </row>
    <row r="68" spans="1:17" x14ac:dyDescent="0.25">
      <c r="A68" s="10" t="s">
        <v>150</v>
      </c>
      <c r="B68" s="10" t="s">
        <v>151</v>
      </c>
      <c r="C68" s="10" t="s">
        <v>127</v>
      </c>
      <c r="D68" s="10" t="s">
        <v>119</v>
      </c>
      <c r="E68" s="10" t="s">
        <v>27</v>
      </c>
      <c r="F68" s="10" t="s">
        <v>26</v>
      </c>
      <c r="G68" s="12">
        <v>0</v>
      </c>
      <c r="H68" s="12">
        <v>1401577.23</v>
      </c>
      <c r="I68" s="12">
        <v>986788.82</v>
      </c>
      <c r="J68" s="5"/>
      <c r="K68" s="5"/>
      <c r="L68" s="5"/>
      <c r="M68" s="8" t="s">
        <v>17</v>
      </c>
      <c r="N68" s="7">
        <f t="shared" ref="N68:N92" si="8">IF(G68&gt;0,I68/G68,0)</f>
        <v>0</v>
      </c>
      <c r="O68" s="7">
        <f t="shared" ref="O68:O92" si="9">IF(H68&gt;0,I68/H68,0)</f>
        <v>0.70405597271296994</v>
      </c>
      <c r="P68" s="6">
        <f t="shared" ref="P68:P92" si="10">IF(J68=0,0,L68/J68)</f>
        <v>0</v>
      </c>
      <c r="Q68" s="6">
        <f t="shared" ref="Q68:Q92" si="11">IF(L68=0,0,L68/K68)</f>
        <v>0</v>
      </c>
    </row>
    <row r="69" spans="1:17" x14ac:dyDescent="0.25">
      <c r="A69" s="10" t="s">
        <v>152</v>
      </c>
      <c r="B69" s="10" t="s">
        <v>153</v>
      </c>
      <c r="C69" s="10" t="s">
        <v>127</v>
      </c>
      <c r="D69" s="10" t="s">
        <v>119</v>
      </c>
      <c r="E69" s="10" t="s">
        <v>27</v>
      </c>
      <c r="F69" s="10" t="s">
        <v>26</v>
      </c>
      <c r="G69" s="12">
        <v>0</v>
      </c>
      <c r="H69" s="12">
        <v>9811116.9600000009</v>
      </c>
      <c r="I69" s="12">
        <v>0</v>
      </c>
      <c r="J69" s="5"/>
      <c r="K69" s="5"/>
      <c r="L69" s="5"/>
      <c r="M69" s="8" t="s">
        <v>17</v>
      </c>
      <c r="N69" s="7">
        <f t="shared" si="8"/>
        <v>0</v>
      </c>
      <c r="O69" s="7">
        <f t="shared" si="9"/>
        <v>0</v>
      </c>
      <c r="P69" s="6">
        <f t="shared" si="10"/>
        <v>0</v>
      </c>
      <c r="Q69" s="6">
        <f t="shared" si="11"/>
        <v>0</v>
      </c>
    </row>
    <row r="70" spans="1:17" x14ac:dyDescent="0.25">
      <c r="A70" s="10" t="s">
        <v>154</v>
      </c>
      <c r="B70" s="10" t="s">
        <v>155</v>
      </c>
      <c r="C70" s="10" t="s">
        <v>127</v>
      </c>
      <c r="D70" s="10" t="s">
        <v>119</v>
      </c>
      <c r="E70" s="10" t="s">
        <v>27</v>
      </c>
      <c r="F70" s="10" t="s">
        <v>26</v>
      </c>
      <c r="G70" s="12">
        <v>0</v>
      </c>
      <c r="H70" s="12">
        <v>1305757.04</v>
      </c>
      <c r="I70" s="12">
        <v>1305757.03</v>
      </c>
      <c r="J70" s="5"/>
      <c r="K70" s="5"/>
      <c r="L70" s="5"/>
      <c r="M70" s="8" t="s">
        <v>17</v>
      </c>
      <c r="N70" s="7">
        <f t="shared" si="8"/>
        <v>0</v>
      </c>
      <c r="O70" s="7">
        <f t="shared" si="9"/>
        <v>0.99999999234160741</v>
      </c>
      <c r="P70" s="6">
        <f t="shared" si="10"/>
        <v>0</v>
      </c>
      <c r="Q70" s="6">
        <f t="shared" si="11"/>
        <v>0</v>
      </c>
    </row>
    <row r="71" spans="1:17" x14ac:dyDescent="0.25">
      <c r="A71" s="10" t="s">
        <v>156</v>
      </c>
      <c r="B71" s="10" t="s">
        <v>157</v>
      </c>
      <c r="C71" s="10" t="s">
        <v>127</v>
      </c>
      <c r="D71" s="10" t="s">
        <v>119</v>
      </c>
      <c r="E71" s="10" t="s">
        <v>27</v>
      </c>
      <c r="F71" s="10" t="s">
        <v>26</v>
      </c>
      <c r="G71" s="12">
        <v>0</v>
      </c>
      <c r="H71" s="12">
        <v>850986.29</v>
      </c>
      <c r="I71" s="12">
        <v>850986.29</v>
      </c>
      <c r="J71" s="5"/>
      <c r="K71" s="5"/>
      <c r="L71" s="5"/>
      <c r="M71" s="8" t="s">
        <v>17</v>
      </c>
      <c r="N71" s="7">
        <f t="shared" si="8"/>
        <v>0</v>
      </c>
      <c r="O71" s="7">
        <f t="shared" si="9"/>
        <v>1</v>
      </c>
      <c r="P71" s="6">
        <f t="shared" si="10"/>
        <v>0</v>
      </c>
      <c r="Q71" s="6">
        <f t="shared" si="11"/>
        <v>0</v>
      </c>
    </row>
    <row r="72" spans="1:17" x14ac:dyDescent="0.25">
      <c r="A72" s="10" t="s">
        <v>158</v>
      </c>
      <c r="B72" s="10" t="s">
        <v>159</v>
      </c>
      <c r="C72" s="10" t="s">
        <v>127</v>
      </c>
      <c r="D72" s="10" t="s">
        <v>119</v>
      </c>
      <c r="E72" s="10" t="s">
        <v>27</v>
      </c>
      <c r="F72" s="10" t="s">
        <v>26</v>
      </c>
      <c r="G72" s="12">
        <v>0</v>
      </c>
      <c r="H72" s="12">
        <v>1265056.8600000001</v>
      </c>
      <c r="I72" s="12">
        <v>1043693.2</v>
      </c>
      <c r="J72" s="5"/>
      <c r="K72" s="5"/>
      <c r="L72" s="5"/>
      <c r="M72" s="8" t="s">
        <v>17</v>
      </c>
      <c r="N72" s="7">
        <f t="shared" si="8"/>
        <v>0</v>
      </c>
      <c r="O72" s="7">
        <f t="shared" si="9"/>
        <v>0.82501682967831169</v>
      </c>
      <c r="P72" s="6">
        <f t="shared" si="10"/>
        <v>0</v>
      </c>
      <c r="Q72" s="6">
        <f t="shared" si="11"/>
        <v>0</v>
      </c>
    </row>
    <row r="73" spans="1:17" x14ac:dyDescent="0.25">
      <c r="A73" s="10" t="s">
        <v>160</v>
      </c>
      <c r="B73" s="10" t="s">
        <v>161</v>
      </c>
      <c r="C73" s="10" t="s">
        <v>127</v>
      </c>
      <c r="D73" s="10" t="s">
        <v>119</v>
      </c>
      <c r="E73" s="10" t="s">
        <v>27</v>
      </c>
      <c r="F73" s="10" t="s">
        <v>26</v>
      </c>
      <c r="G73" s="12">
        <v>0</v>
      </c>
      <c r="H73" s="12">
        <v>6158618.4699999997</v>
      </c>
      <c r="I73" s="12">
        <v>6155423.5899999999</v>
      </c>
      <c r="J73" s="5"/>
      <c r="K73" s="5"/>
      <c r="L73" s="5"/>
      <c r="M73" s="8" t="s">
        <v>17</v>
      </c>
      <c r="N73" s="7">
        <f t="shared" si="8"/>
        <v>0</v>
      </c>
      <c r="O73" s="7">
        <f t="shared" si="9"/>
        <v>0.99948123430351099</v>
      </c>
      <c r="P73" s="6">
        <f t="shared" si="10"/>
        <v>0</v>
      </c>
      <c r="Q73" s="6">
        <f t="shared" si="11"/>
        <v>0</v>
      </c>
    </row>
    <row r="74" spans="1:17" x14ac:dyDescent="0.25">
      <c r="A74" s="10" t="s">
        <v>162</v>
      </c>
      <c r="B74" s="10" t="s">
        <v>163</v>
      </c>
      <c r="C74" s="10" t="s">
        <v>127</v>
      </c>
      <c r="D74" s="10" t="s">
        <v>119</v>
      </c>
      <c r="E74" s="10" t="s">
        <v>27</v>
      </c>
      <c r="F74" s="10" t="s">
        <v>26</v>
      </c>
      <c r="G74" s="12">
        <v>0</v>
      </c>
      <c r="H74" s="12">
        <v>10245.219999999999</v>
      </c>
      <c r="I74" s="12">
        <v>0</v>
      </c>
      <c r="J74" s="5"/>
      <c r="K74" s="5"/>
      <c r="L74" s="5"/>
      <c r="M74" s="8" t="s">
        <v>17</v>
      </c>
      <c r="N74" s="7">
        <f t="shared" si="8"/>
        <v>0</v>
      </c>
      <c r="O74" s="7">
        <f t="shared" si="9"/>
        <v>0</v>
      </c>
      <c r="P74" s="6">
        <f t="shared" si="10"/>
        <v>0</v>
      </c>
      <c r="Q74" s="6">
        <f t="shared" si="11"/>
        <v>0</v>
      </c>
    </row>
    <row r="75" spans="1:17" x14ac:dyDescent="0.25">
      <c r="A75" s="10" t="s">
        <v>164</v>
      </c>
      <c r="B75" s="10" t="s">
        <v>165</v>
      </c>
      <c r="C75" s="10" t="s">
        <v>127</v>
      </c>
      <c r="D75" s="10" t="s">
        <v>119</v>
      </c>
      <c r="E75" s="10" t="s">
        <v>27</v>
      </c>
      <c r="F75" s="10" t="s">
        <v>26</v>
      </c>
      <c r="G75" s="12">
        <v>0</v>
      </c>
      <c r="H75" s="12">
        <v>600000</v>
      </c>
      <c r="I75" s="12">
        <v>599999.1</v>
      </c>
      <c r="J75" s="5"/>
      <c r="K75" s="5"/>
      <c r="L75" s="5"/>
      <c r="M75" s="8" t="s">
        <v>17</v>
      </c>
      <c r="N75" s="7">
        <f t="shared" si="8"/>
        <v>0</v>
      </c>
      <c r="O75" s="7">
        <f t="shared" si="9"/>
        <v>0.99999850000000001</v>
      </c>
      <c r="P75" s="6">
        <f t="shared" si="10"/>
        <v>0</v>
      </c>
      <c r="Q75" s="6">
        <f t="shared" si="11"/>
        <v>0</v>
      </c>
    </row>
    <row r="76" spans="1:17" x14ac:dyDescent="0.25">
      <c r="A76" s="10" t="s">
        <v>166</v>
      </c>
      <c r="B76" s="10" t="s">
        <v>167</v>
      </c>
      <c r="C76" s="10" t="s">
        <v>127</v>
      </c>
      <c r="D76" s="10" t="s">
        <v>119</v>
      </c>
      <c r="E76" s="10" t="s">
        <v>27</v>
      </c>
      <c r="F76" s="10" t="s">
        <v>26</v>
      </c>
      <c r="G76" s="12">
        <v>0</v>
      </c>
      <c r="H76" s="12">
        <v>942551</v>
      </c>
      <c r="I76" s="12">
        <v>414785.7</v>
      </c>
      <c r="J76" s="5"/>
      <c r="K76" s="5"/>
      <c r="L76" s="5"/>
      <c r="M76" s="8" t="s">
        <v>17</v>
      </c>
      <c r="N76" s="7">
        <f t="shared" si="8"/>
        <v>0</v>
      </c>
      <c r="O76" s="7">
        <f t="shared" si="9"/>
        <v>0.44006711573166862</v>
      </c>
      <c r="P76" s="6">
        <f t="shared" si="10"/>
        <v>0</v>
      </c>
      <c r="Q76" s="6">
        <f t="shared" si="11"/>
        <v>0</v>
      </c>
    </row>
    <row r="77" spans="1:17" x14ac:dyDescent="0.25">
      <c r="A77" s="10" t="s">
        <v>168</v>
      </c>
      <c r="B77" s="10" t="s">
        <v>169</v>
      </c>
      <c r="C77" s="10" t="s">
        <v>127</v>
      </c>
      <c r="D77" s="10" t="s">
        <v>119</v>
      </c>
      <c r="E77" s="10" t="s">
        <v>27</v>
      </c>
      <c r="F77" s="10" t="s">
        <v>26</v>
      </c>
      <c r="G77" s="12">
        <v>0</v>
      </c>
      <c r="H77" s="12">
        <v>674470.22</v>
      </c>
      <c r="I77" s="12">
        <v>674470.21</v>
      </c>
      <c r="J77" s="5"/>
      <c r="K77" s="5"/>
      <c r="L77" s="5"/>
      <c r="M77" s="8" t="s">
        <v>17</v>
      </c>
      <c r="N77" s="7">
        <f t="shared" si="8"/>
        <v>0</v>
      </c>
      <c r="O77" s="7">
        <f t="shared" si="9"/>
        <v>0.99999998517354849</v>
      </c>
      <c r="P77" s="6">
        <f t="shared" si="10"/>
        <v>0</v>
      </c>
      <c r="Q77" s="6">
        <f t="shared" si="11"/>
        <v>0</v>
      </c>
    </row>
    <row r="78" spans="1:17" x14ac:dyDescent="0.25">
      <c r="A78" s="10" t="s">
        <v>170</v>
      </c>
      <c r="B78" s="10" t="s">
        <v>171</v>
      </c>
      <c r="C78" s="10" t="s">
        <v>127</v>
      </c>
      <c r="D78" s="10" t="s">
        <v>119</v>
      </c>
      <c r="E78" s="10" t="s">
        <v>27</v>
      </c>
      <c r="F78" s="10" t="s">
        <v>26</v>
      </c>
      <c r="G78" s="12">
        <v>0</v>
      </c>
      <c r="H78" s="12">
        <v>5200000</v>
      </c>
      <c r="I78" s="12">
        <v>3843638.43</v>
      </c>
      <c r="J78" s="5"/>
      <c r="K78" s="5"/>
      <c r="L78" s="5"/>
      <c r="M78" s="8" t="s">
        <v>17</v>
      </c>
      <c r="N78" s="7">
        <f t="shared" si="8"/>
        <v>0</v>
      </c>
      <c r="O78" s="7">
        <f t="shared" si="9"/>
        <v>0.73916123653846155</v>
      </c>
      <c r="P78" s="6">
        <f t="shared" si="10"/>
        <v>0</v>
      </c>
      <c r="Q78" s="6">
        <f t="shared" si="11"/>
        <v>0</v>
      </c>
    </row>
    <row r="79" spans="1:17" x14ac:dyDescent="0.25">
      <c r="A79" s="10" t="s">
        <v>172</v>
      </c>
      <c r="B79" s="10" t="s">
        <v>173</v>
      </c>
      <c r="C79" s="10" t="s">
        <v>127</v>
      </c>
      <c r="D79" s="10" t="s">
        <v>119</v>
      </c>
      <c r="E79" s="10" t="s">
        <v>27</v>
      </c>
      <c r="F79" s="10" t="s">
        <v>26</v>
      </c>
      <c r="G79" s="12">
        <v>0</v>
      </c>
      <c r="H79" s="12">
        <v>3200000</v>
      </c>
      <c r="I79" s="12">
        <v>3199633.1</v>
      </c>
      <c r="J79" s="5"/>
      <c r="K79" s="5"/>
      <c r="L79" s="5"/>
      <c r="M79" s="8" t="s">
        <v>17</v>
      </c>
      <c r="N79" s="7">
        <f t="shared" si="8"/>
        <v>0</v>
      </c>
      <c r="O79" s="7">
        <f t="shared" si="9"/>
        <v>0.99988534375000004</v>
      </c>
      <c r="P79" s="6">
        <f t="shared" si="10"/>
        <v>0</v>
      </c>
      <c r="Q79" s="6">
        <f t="shared" si="11"/>
        <v>0</v>
      </c>
    </row>
    <row r="80" spans="1:17" x14ac:dyDescent="0.25">
      <c r="A80" s="10" t="s">
        <v>174</v>
      </c>
      <c r="B80" s="10" t="s">
        <v>175</v>
      </c>
      <c r="C80" s="10" t="s">
        <v>127</v>
      </c>
      <c r="D80" s="10" t="s">
        <v>119</v>
      </c>
      <c r="E80" s="10" t="s">
        <v>27</v>
      </c>
      <c r="F80" s="10" t="s">
        <v>26</v>
      </c>
      <c r="G80" s="12">
        <v>0</v>
      </c>
      <c r="H80" s="12">
        <v>2800000</v>
      </c>
      <c r="I80" s="12">
        <v>2798045.49</v>
      </c>
      <c r="J80" s="5"/>
      <c r="K80" s="5"/>
      <c r="L80" s="5"/>
      <c r="M80" s="8" t="s">
        <v>17</v>
      </c>
      <c r="N80" s="7">
        <f t="shared" si="8"/>
        <v>0</v>
      </c>
      <c r="O80" s="7">
        <f t="shared" si="9"/>
        <v>0.99930196071428579</v>
      </c>
      <c r="P80" s="6">
        <f t="shared" si="10"/>
        <v>0</v>
      </c>
      <c r="Q80" s="6">
        <f t="shared" si="11"/>
        <v>0</v>
      </c>
    </row>
    <row r="81" spans="1:17" x14ac:dyDescent="0.25">
      <c r="A81" s="10" t="s">
        <v>176</v>
      </c>
      <c r="B81" s="10" t="s">
        <v>177</v>
      </c>
      <c r="C81" s="10" t="s">
        <v>127</v>
      </c>
      <c r="D81" s="10" t="s">
        <v>119</v>
      </c>
      <c r="E81" s="10" t="s">
        <v>27</v>
      </c>
      <c r="F81" s="10" t="s">
        <v>26</v>
      </c>
      <c r="G81" s="12">
        <v>0</v>
      </c>
      <c r="H81" s="12">
        <v>1000000</v>
      </c>
      <c r="I81" s="12">
        <v>986129.1</v>
      </c>
      <c r="J81" s="5"/>
      <c r="K81" s="5"/>
      <c r="L81" s="5"/>
      <c r="M81" s="8" t="s">
        <v>17</v>
      </c>
      <c r="N81" s="7">
        <f t="shared" si="8"/>
        <v>0</v>
      </c>
      <c r="O81" s="7">
        <f t="shared" si="9"/>
        <v>0.98612909999999998</v>
      </c>
      <c r="P81" s="6">
        <f t="shared" si="10"/>
        <v>0</v>
      </c>
      <c r="Q81" s="6">
        <f t="shared" si="11"/>
        <v>0</v>
      </c>
    </row>
    <row r="82" spans="1:17" x14ac:dyDescent="0.25">
      <c r="A82" s="10" t="s">
        <v>178</v>
      </c>
      <c r="B82" s="10" t="s">
        <v>179</v>
      </c>
      <c r="C82" s="10" t="s">
        <v>127</v>
      </c>
      <c r="D82" s="10" t="s">
        <v>119</v>
      </c>
      <c r="E82" s="10" t="s">
        <v>27</v>
      </c>
      <c r="F82" s="10" t="s">
        <v>26</v>
      </c>
      <c r="G82" s="12">
        <v>0</v>
      </c>
      <c r="H82" s="12">
        <v>1500000</v>
      </c>
      <c r="I82" s="12">
        <v>0</v>
      </c>
      <c r="J82" s="5"/>
      <c r="K82" s="5"/>
      <c r="L82" s="5"/>
      <c r="M82" s="8" t="s">
        <v>17</v>
      </c>
      <c r="N82" s="7">
        <f t="shared" si="8"/>
        <v>0</v>
      </c>
      <c r="O82" s="7">
        <f t="shared" si="9"/>
        <v>0</v>
      </c>
      <c r="P82" s="6">
        <f t="shared" si="10"/>
        <v>0</v>
      </c>
      <c r="Q82" s="6">
        <f t="shared" si="11"/>
        <v>0</v>
      </c>
    </row>
    <row r="83" spans="1:17" x14ac:dyDescent="0.25">
      <c r="A83" s="10" t="s">
        <v>180</v>
      </c>
      <c r="B83" s="10" t="s">
        <v>181</v>
      </c>
      <c r="C83" s="10" t="s">
        <v>127</v>
      </c>
      <c r="D83" s="10" t="s">
        <v>119</v>
      </c>
      <c r="E83" s="10" t="s">
        <v>27</v>
      </c>
      <c r="F83" s="10" t="s">
        <v>26</v>
      </c>
      <c r="G83" s="12">
        <v>0</v>
      </c>
      <c r="H83" s="12">
        <v>4755475.9400000004</v>
      </c>
      <c r="I83" s="12">
        <v>4755475.9400000004</v>
      </c>
      <c r="J83" s="5"/>
      <c r="K83" s="5"/>
      <c r="L83" s="5"/>
      <c r="M83" s="8" t="s">
        <v>17</v>
      </c>
      <c r="N83" s="7">
        <f t="shared" si="8"/>
        <v>0</v>
      </c>
      <c r="O83" s="7">
        <f t="shared" si="9"/>
        <v>1</v>
      </c>
      <c r="P83" s="6">
        <f t="shared" si="10"/>
        <v>0</v>
      </c>
      <c r="Q83" s="6">
        <f t="shared" si="11"/>
        <v>0</v>
      </c>
    </row>
    <row r="84" spans="1:17" x14ac:dyDescent="0.25">
      <c r="A84" s="10" t="s">
        <v>182</v>
      </c>
      <c r="B84" s="10" t="s">
        <v>183</v>
      </c>
      <c r="C84" s="10" t="s">
        <v>127</v>
      </c>
      <c r="D84" s="10" t="s">
        <v>119</v>
      </c>
      <c r="E84" s="10" t="s">
        <v>27</v>
      </c>
      <c r="F84" s="10" t="s">
        <v>26</v>
      </c>
      <c r="G84" s="12">
        <v>0</v>
      </c>
      <c r="H84" s="12">
        <v>180033.19</v>
      </c>
      <c r="I84" s="12">
        <v>174138.73</v>
      </c>
      <c r="J84" s="5"/>
      <c r="K84" s="5"/>
      <c r="L84" s="5"/>
      <c r="M84" s="8" t="s">
        <v>17</v>
      </c>
      <c r="N84" s="7">
        <f t="shared" si="8"/>
        <v>0</v>
      </c>
      <c r="O84" s="7">
        <f t="shared" si="9"/>
        <v>0.9672590370697759</v>
      </c>
      <c r="P84" s="6">
        <f t="shared" si="10"/>
        <v>0</v>
      </c>
      <c r="Q84" s="6">
        <f t="shared" si="11"/>
        <v>0</v>
      </c>
    </row>
    <row r="85" spans="1:17" x14ac:dyDescent="0.25">
      <c r="A85" s="10" t="s">
        <v>184</v>
      </c>
      <c r="B85" s="10" t="s">
        <v>185</v>
      </c>
      <c r="C85" s="10" t="s">
        <v>127</v>
      </c>
      <c r="D85" s="10" t="s">
        <v>119</v>
      </c>
      <c r="E85" s="10" t="s">
        <v>27</v>
      </c>
      <c r="F85" s="10" t="s">
        <v>26</v>
      </c>
      <c r="G85" s="12">
        <v>0</v>
      </c>
      <c r="H85" s="12">
        <v>500000</v>
      </c>
      <c r="I85" s="12">
        <v>496741.62</v>
      </c>
      <c r="J85" s="5"/>
      <c r="K85" s="5"/>
      <c r="L85" s="5"/>
      <c r="M85" s="8" t="s">
        <v>17</v>
      </c>
      <c r="N85" s="7">
        <f t="shared" si="8"/>
        <v>0</v>
      </c>
      <c r="O85" s="7">
        <f t="shared" si="9"/>
        <v>0.99348323999999999</v>
      </c>
      <c r="P85" s="6">
        <f t="shared" si="10"/>
        <v>0</v>
      </c>
      <c r="Q85" s="6">
        <f t="shared" si="11"/>
        <v>0</v>
      </c>
    </row>
    <row r="86" spans="1:17" x14ac:dyDescent="0.25">
      <c r="A86" s="10" t="s">
        <v>40</v>
      </c>
      <c r="B86" s="10" t="s">
        <v>41</v>
      </c>
      <c r="C86" s="10" t="s">
        <v>127</v>
      </c>
      <c r="D86" s="10" t="s">
        <v>119</v>
      </c>
      <c r="E86" s="10" t="s">
        <v>43</v>
      </c>
      <c r="F86" s="10" t="s">
        <v>42</v>
      </c>
      <c r="G86" s="12">
        <v>41080000</v>
      </c>
      <c r="H86" s="12">
        <v>41080000</v>
      </c>
      <c r="I86" s="12">
        <v>0</v>
      </c>
      <c r="J86" s="5"/>
      <c r="K86" s="5"/>
      <c r="L86" s="5"/>
      <c r="M86" s="8" t="s">
        <v>17</v>
      </c>
      <c r="N86" s="7">
        <f t="shared" si="8"/>
        <v>0</v>
      </c>
      <c r="O86" s="7">
        <f t="shared" si="9"/>
        <v>0</v>
      </c>
      <c r="P86" s="6">
        <f t="shared" si="10"/>
        <v>0</v>
      </c>
      <c r="Q86" s="6">
        <f t="shared" si="11"/>
        <v>0</v>
      </c>
    </row>
    <row r="87" spans="1:17" x14ac:dyDescent="0.25">
      <c r="A87" s="10" t="s">
        <v>186</v>
      </c>
      <c r="B87" s="10" t="s">
        <v>187</v>
      </c>
      <c r="C87" s="10" t="s">
        <v>188</v>
      </c>
      <c r="D87" s="10" t="s">
        <v>119</v>
      </c>
      <c r="E87" s="10" t="s">
        <v>27</v>
      </c>
      <c r="F87" s="10" t="s">
        <v>26</v>
      </c>
      <c r="G87" s="12">
        <v>0</v>
      </c>
      <c r="H87" s="12">
        <v>3000000</v>
      </c>
      <c r="I87" s="12">
        <v>0</v>
      </c>
      <c r="J87" s="5"/>
      <c r="K87" s="5"/>
      <c r="L87" s="5"/>
      <c r="M87" s="8" t="s">
        <v>17</v>
      </c>
      <c r="N87" s="7">
        <f t="shared" si="8"/>
        <v>0</v>
      </c>
      <c r="O87" s="7">
        <f t="shared" si="9"/>
        <v>0</v>
      </c>
      <c r="P87" s="6">
        <f t="shared" si="10"/>
        <v>0</v>
      </c>
      <c r="Q87" s="6">
        <f t="shared" si="11"/>
        <v>0</v>
      </c>
    </row>
    <row r="88" spans="1:17" x14ac:dyDescent="0.25">
      <c r="A88" s="10" t="s">
        <v>189</v>
      </c>
      <c r="B88" s="10" t="s">
        <v>190</v>
      </c>
      <c r="C88" s="10" t="s">
        <v>188</v>
      </c>
      <c r="D88" s="10" t="s">
        <v>119</v>
      </c>
      <c r="E88" s="10" t="s">
        <v>27</v>
      </c>
      <c r="F88" s="10" t="s">
        <v>26</v>
      </c>
      <c r="G88" s="12">
        <v>0</v>
      </c>
      <c r="H88" s="12">
        <v>3900000</v>
      </c>
      <c r="I88" s="12">
        <v>3900000</v>
      </c>
      <c r="J88" s="5"/>
      <c r="K88" s="5"/>
      <c r="L88" s="5"/>
      <c r="M88" s="8" t="s">
        <v>17</v>
      </c>
      <c r="N88" s="7">
        <f t="shared" si="8"/>
        <v>0</v>
      </c>
      <c r="O88" s="7">
        <f t="shared" si="9"/>
        <v>1</v>
      </c>
      <c r="P88" s="6">
        <f t="shared" si="10"/>
        <v>0</v>
      </c>
      <c r="Q88" s="6">
        <f t="shared" si="11"/>
        <v>0</v>
      </c>
    </row>
    <row r="89" spans="1:17" x14ac:dyDescent="0.25">
      <c r="A89" s="10" t="s">
        <v>191</v>
      </c>
      <c r="B89" s="10" t="s">
        <v>192</v>
      </c>
      <c r="C89" s="10" t="s">
        <v>193</v>
      </c>
      <c r="D89" s="10" t="s">
        <v>119</v>
      </c>
      <c r="E89" s="10" t="s">
        <v>27</v>
      </c>
      <c r="F89" s="10" t="s">
        <v>26</v>
      </c>
      <c r="G89" s="12">
        <v>0</v>
      </c>
      <c r="H89" s="12">
        <v>896865.1</v>
      </c>
      <c r="I89" s="12">
        <v>657934.4</v>
      </c>
      <c r="J89" s="5"/>
      <c r="K89" s="5"/>
      <c r="L89" s="5"/>
      <c r="M89" s="8" t="s">
        <v>17</v>
      </c>
      <c r="N89" s="7">
        <f t="shared" si="8"/>
        <v>0</v>
      </c>
      <c r="O89" s="7">
        <f t="shared" si="9"/>
        <v>0.73359349137345187</v>
      </c>
      <c r="P89" s="6">
        <f t="shared" si="10"/>
        <v>0</v>
      </c>
      <c r="Q89" s="6">
        <f t="shared" si="11"/>
        <v>0</v>
      </c>
    </row>
    <row r="90" spans="1:17" x14ac:dyDescent="0.25">
      <c r="A90" s="10" t="s">
        <v>194</v>
      </c>
      <c r="B90" s="10" t="s">
        <v>195</v>
      </c>
      <c r="C90" s="10" t="s">
        <v>193</v>
      </c>
      <c r="D90" s="10" t="s">
        <v>119</v>
      </c>
      <c r="E90" s="10" t="s">
        <v>27</v>
      </c>
      <c r="F90" s="10" t="s">
        <v>26</v>
      </c>
      <c r="G90" s="12">
        <v>0</v>
      </c>
      <c r="H90" s="12">
        <v>101836.61</v>
      </c>
      <c r="I90" s="12">
        <v>0</v>
      </c>
      <c r="J90" s="5"/>
      <c r="K90" s="5"/>
      <c r="L90" s="5"/>
      <c r="M90" s="8" t="s">
        <v>17</v>
      </c>
      <c r="N90" s="7">
        <f t="shared" si="8"/>
        <v>0</v>
      </c>
      <c r="O90" s="7">
        <f t="shared" si="9"/>
        <v>0</v>
      </c>
      <c r="P90" s="6">
        <f t="shared" si="10"/>
        <v>0</v>
      </c>
      <c r="Q90" s="6">
        <f t="shared" si="11"/>
        <v>0</v>
      </c>
    </row>
    <row r="91" spans="1:17" x14ac:dyDescent="0.25">
      <c r="A91" s="10" t="s">
        <v>196</v>
      </c>
      <c r="B91" s="10" t="s">
        <v>197</v>
      </c>
      <c r="C91" s="10" t="s">
        <v>193</v>
      </c>
      <c r="D91" s="10" t="s">
        <v>119</v>
      </c>
      <c r="E91" s="10" t="s">
        <v>27</v>
      </c>
      <c r="F91" s="10" t="s">
        <v>26</v>
      </c>
      <c r="G91" s="12">
        <v>0</v>
      </c>
      <c r="H91" s="12">
        <v>230252.75</v>
      </c>
      <c r="I91" s="12">
        <v>70000</v>
      </c>
      <c r="J91" s="5"/>
      <c r="K91" s="5"/>
      <c r="L91" s="5"/>
      <c r="M91" s="8" t="s">
        <v>17</v>
      </c>
      <c r="N91" s="7">
        <f t="shared" si="8"/>
        <v>0</v>
      </c>
      <c r="O91" s="7">
        <f t="shared" si="9"/>
        <v>0.30401374142111226</v>
      </c>
      <c r="P91" s="6">
        <f t="shared" si="10"/>
        <v>0</v>
      </c>
      <c r="Q91" s="6">
        <f t="shared" si="11"/>
        <v>0</v>
      </c>
    </row>
    <row r="92" spans="1:17" x14ac:dyDescent="0.25">
      <c r="A92" s="10" t="s">
        <v>198</v>
      </c>
      <c r="B92" s="10" t="s">
        <v>199</v>
      </c>
      <c r="C92" s="10" t="s">
        <v>193</v>
      </c>
      <c r="D92" s="10" t="s">
        <v>119</v>
      </c>
      <c r="E92" s="10" t="s">
        <v>27</v>
      </c>
      <c r="F92" s="10" t="s">
        <v>26</v>
      </c>
      <c r="G92" s="12">
        <v>0</v>
      </c>
      <c r="H92" s="12">
        <v>104919.24</v>
      </c>
      <c r="I92" s="12">
        <v>47507.45</v>
      </c>
      <c r="J92" s="5"/>
      <c r="K92" s="5"/>
      <c r="L92" s="5"/>
      <c r="M92" s="8" t="s">
        <v>17</v>
      </c>
      <c r="N92" s="7">
        <f t="shared" si="8"/>
        <v>0</v>
      </c>
      <c r="O92" s="7">
        <f t="shared" si="9"/>
        <v>0.45280017278051188</v>
      </c>
      <c r="P92" s="6">
        <f t="shared" si="10"/>
        <v>0</v>
      </c>
      <c r="Q92" s="6">
        <f t="shared" si="11"/>
        <v>0</v>
      </c>
    </row>
    <row r="93" spans="1:17" x14ac:dyDescent="0.25">
      <c r="G93" s="13">
        <f>SUM(G4:G92)</f>
        <v>138322080</v>
      </c>
      <c r="H93" s="13">
        <f>SUM(H4:H92)</f>
        <v>237386200.12000003</v>
      </c>
      <c r="I93" s="13">
        <f>SUM(I4:I92)</f>
        <v>54377820.009999998</v>
      </c>
      <c r="P93" s="11">
        <f t="shared" ref="P93" si="12">IF(J93=0,0,L93/J93)</f>
        <v>0</v>
      </c>
      <c r="Q93" s="11">
        <f t="shared" ref="Q93" si="13">IF(L93=0,0,L93/K93)</f>
        <v>0</v>
      </c>
    </row>
    <row r="94" spans="1:17" x14ac:dyDescent="0.25">
      <c r="A94" t="s">
        <v>21</v>
      </c>
    </row>
  </sheetData>
  <mergeCells count="5">
    <mergeCell ref="A1:Q1"/>
    <mergeCell ref="G2:I2"/>
    <mergeCell ref="J2:M2"/>
    <mergeCell ref="N2:O2"/>
    <mergeCell ref="P2:Q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ERVIN ADAN MORENO RAMIREZ</dc:creator>
  <cp:lastModifiedBy>Miguel Ledesma Arredondo</cp:lastModifiedBy>
  <dcterms:created xsi:type="dcterms:W3CDTF">2023-06-21T19:35:53Z</dcterms:created>
  <dcterms:modified xsi:type="dcterms:W3CDTF">2025-05-13T18:32:15Z</dcterms:modified>
</cp:coreProperties>
</file>