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-PRIMER TRIMESTRE 2025\"/>
    </mc:Choice>
  </mc:AlternateContent>
  <xr:revisionPtr revIDLastSave="0" documentId="8_{58F438B8-B366-4CFA-A78C-E69ADFE825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EAA!$A$1:$F$25</definedName>
  </definedNames>
  <calcPr calcId="18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F12" i="2"/>
  <c r="E12" i="2"/>
  <c r="E4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<sst xmlns="http://schemas.openxmlformats.org/spreadsheetml/2006/main" count="27" uniqueCount="27">
  <si>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</si>
  <si>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</si>
  <si>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</si>
  <si>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</si>
  <si>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</si>
  <si>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</si>
  <si>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</si>
  <si>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</si>
  <si>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</si>
  <si>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</si>
  <si>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</si>
  <si>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</si>
  <si>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</si>
  <si>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</si>
  <si>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</si>
  <si>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</si>
  <si>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</si>
  <si>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</si>
  <si>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</si>
  <si>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</si>
  <si>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</si>
  <si>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</si>
  <si>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</si>
  <si>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</si>
  <si>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</si>
  <si>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</si>
  <si>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para el Desarrollo Integral de la Familia del Municipio de Valle de Santiago, Gto.
Estado Analítico del Activo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</si>
</sst>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8" formatCode="_-* #,##0.00_-;\-* #,##0.00_-;_-* &quot;-&quot;??_-;_-@_-"/>
    <numFmt numFmtId="169" formatCode="General_)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169" fontId="2" fillId="0" borderId="0"/>
    <xf numFmtId="168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Protection="1">
      <protection locked="0"/>
    </xf>
    <xf numFmtId="4" fontId="3" fillId="2" borderId="4" xfId="8" applyNumberFormat="1" applyFont="1" applyFill="1" applyBorder="1" applyAlignment="1">
      <alignment horizontal="center" vertical="center" wrapText="1"/>
    </xf>
    <xf numFmtId="0" fontId="3" fillId="2" borderId="4" xfId="8" applyFont="1" applyFill="1" applyBorder="1" applyAlignment="1">
      <alignment horizontal="center" vertical="center" wrapText="1"/>
    </xf>
    <xf numFmtId="0" fontId="3" fillId="0" borderId="4" xfId="8" applyFont="1" applyBorder="1" applyAlignment="1">
      <alignment horizontal="left" vertical="top" indent="1"/>
    </xf>
    <xf numFmtId="0" fontId="3" fillId="0" borderId="4" xfId="8" applyFont="1" applyBorder="1" applyAlignment="1">
      <alignment horizontal="left" vertical="top" indent="2"/>
    </xf>
    <xf numFmtId="0" fontId="4" fillId="0" borderId="4" xfId="8" applyFont="1" applyBorder="1" applyAlignment="1">
      <alignment horizontal="left" vertical="top" indent="2"/>
    </xf>
    <xf numFmtId="0" fontId="2" fillId="0" borderId="0" xfId="8" applyAlignment="1" applyProtection="1">
      <alignment horizontal="left" vertical="top" inden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4" fillId="0" borderId="4" xfId="8" applyNumberFormat="1" applyFont="1" applyBorder="1" applyAlignment="1" applyProtection="1">
      <alignment vertical="top" wrapText="1"/>
      <protection locked="0"/>
    </xf>
    <xf numFmtId="3" fontId="4" fillId="0" borderId="4" xfId="8" applyNumberFormat="1" applyFont="1" applyBorder="1" applyAlignment="1" applyProtection="1">
      <alignment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9">
    <cellStyle name="=C:\WINNT\SYSTEM32\COMMAND.COM" xfId="17" xr:uid="{ECCB1095-CF80-4295-85E1-7CD58D7C6D97}"/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8" xr:uid="{0624252D-EACD-4415-9371-FBC863B6BFFE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7" xfId="16" xr:uid="{C5BB1ADE-8186-43F1-8A43-B2DDEDA529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I20" sqref="I20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4414179.1300000008</v>
      </c>
      <c r="C3" s="8">
        <f t="shared" ref="C3:F3" si="0">C4+C12</f>
        <v>11798195.459999999</v>
      </c>
      <c r="D3" s="8">
        <f t="shared" si="0"/>
        <v>10137011.389999999</v>
      </c>
      <c r="E3" s="8">
        <f t="shared" si="0"/>
        <v>6075363.1999999993</v>
      </c>
      <c r="F3" s="8">
        <f t="shared" si="0"/>
        <v>1661184.0699999989</v>
      </c>
    </row>
    <row r="4" spans="1:6" x14ac:dyDescent="0.2">
      <c r="A4" s="5" t="s">
        <v>4</v>
      </c>
      <c r="B4" s="8">
        <f>SUM(B5:B11)</f>
        <v>2978703.63</v>
      </c>
      <c r="C4" s="8">
        <f>SUM(C5:C11)</f>
        <v>11558088.239999998</v>
      </c>
      <c r="D4" s="8">
        <f>SUM(D5:D11)</f>
        <v>10016957.779999999</v>
      </c>
      <c r="E4" s="8">
        <f>SUM(E5:E11)</f>
        <v>4519834.0899999989</v>
      </c>
      <c r="F4" s="8">
        <f>SUM(F5:F11)</f>
        <v>1541130.4599999986</v>
      </c>
    </row>
    <row r="5" spans="1:6" x14ac:dyDescent="0.2">
      <c r="A5" s="6" t="s">
        <v>5</v>
      </c>
      <c r="B5" s="9">
        <v>2095578.2</v>
      </c>
      <c r="C5" s="9">
        <v>9508053.7799999993</v>
      </c>
      <c r="D5" s="9">
        <v>7971624.21</v>
      </c>
      <c r="E5" s="9">
        <f>B5+C5-D5</f>
        <v>3632007.7699999986</v>
      </c>
      <c r="F5" s="9">
        <f t="shared" ref="F5:F11" si="1">E5-B5</f>
        <v>1536429.5699999987</v>
      </c>
    </row>
    <row r="6" spans="1:6" x14ac:dyDescent="0.2">
      <c r="A6" s="6" t="s">
        <v>6</v>
      </c>
      <c r="B6" s="9">
        <v>883125.43</v>
      </c>
      <c r="C6" s="9">
        <v>2050034.46</v>
      </c>
      <c r="D6" s="9">
        <v>2045333.57</v>
      </c>
      <c r="E6" s="9">
        <f t="shared" ref="E6:E11" si="2">B6+C6-D6</f>
        <v>887826.32000000007</v>
      </c>
      <c r="F6" s="9">
        <f t="shared" si="1"/>
        <v>4700.890000000014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1435475.5000000005</v>
      </c>
      <c r="C12" s="8">
        <f>SUM(C13:C21)</f>
        <v>240107.22</v>
      </c>
      <c r="D12" s="8">
        <f>SUM(D13:D21)</f>
        <v>120053.61</v>
      </c>
      <c r="E12" s="8">
        <f>SUM(E13:E21)</f>
        <v>1555529.1100000003</v>
      </c>
      <c r="F12" s="8">
        <f>SUM(F13:F21)</f>
        <v>120053.61000000034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1006074.33</v>
      </c>
      <c r="C15" s="10">
        <v>0</v>
      </c>
      <c r="D15" s="10">
        <v>0</v>
      </c>
      <c r="E15" s="10">
        <f t="shared" si="4"/>
        <v>1006074.33</v>
      </c>
      <c r="F15" s="10">
        <f t="shared" si="3"/>
        <v>0</v>
      </c>
    </row>
    <row r="16" spans="1:6" x14ac:dyDescent="0.2">
      <c r="A16" s="6" t="s">
        <v>14</v>
      </c>
      <c r="B16" s="9">
        <v>3039585.72</v>
      </c>
      <c r="C16" s="9">
        <v>240107.22</v>
      </c>
      <c r="D16" s="9">
        <v>120053.61</v>
      </c>
      <c r="E16" s="9">
        <f t="shared" si="4"/>
        <v>3159639.3300000005</v>
      </c>
      <c r="F16" s="9">
        <f t="shared" si="3"/>
        <v>120053.61000000034</v>
      </c>
    </row>
    <row r="17" spans="1:6" x14ac:dyDescent="0.2">
      <c r="A17" s="6" t="s">
        <v>15</v>
      </c>
      <c r="B17" s="9">
        <v>35297.24</v>
      </c>
      <c r="C17" s="9">
        <v>0</v>
      </c>
      <c r="D17" s="9">
        <v>0</v>
      </c>
      <c r="E17" s="9">
        <f t="shared" si="4"/>
        <v>35297.24</v>
      </c>
      <c r="F17" s="9">
        <f t="shared" si="3"/>
        <v>0</v>
      </c>
    </row>
    <row r="18" spans="1:6" x14ac:dyDescent="0.2">
      <c r="A18" s="6" t="s">
        <v>16</v>
      </c>
      <c r="B18" s="9">
        <v>-2645481.79</v>
      </c>
      <c r="C18" s="9">
        <v>0</v>
      </c>
      <c r="D18" s="9">
        <v>0</v>
      </c>
      <c r="E18" s="9">
        <f t="shared" si="4"/>
        <v>-2645481.79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VALLE DE SANTIAGO</cp:lastModifiedBy>
  <cp:lastPrinted>2025-04-30T18:03:31Z</cp:lastPrinted>
  <dcterms:created xsi:type="dcterms:W3CDTF">2014-02-09T04:04:15Z</dcterms:created>
  <dcterms:modified xsi:type="dcterms:W3CDTF">2025-04-30T18:05:18Z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