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9\1. Trimestre 2019\"/>
    </mc:Choice>
  </mc:AlternateContent>
  <bookViews>
    <workbookView xWindow="0" yWindow="0" windowWidth="15360" windowHeight="8340" tabRatio="885"/>
  </bookViews>
  <sheets>
    <sheet name="CTG" sheetId="8" r:id="rId1"/>
  </sheets>
  <calcPr calcId="152511"/>
</workbook>
</file>

<file path=xl/calcChain.xml><?xml version="1.0" encoding="utf-8"?>
<calcChain xmlns="http://schemas.openxmlformats.org/spreadsheetml/2006/main">
  <c r="D6" i="8" l="1"/>
  <c r="G16" i="8" l="1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16" i="8" l="1"/>
  <c r="H6" i="8"/>
  <c r="H16" i="8" s="1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<sst xmlns="http://schemas.openxmlformats.org/spreadsheetml/2006/main" count="18" uniqueCount="18">
  <si>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</si>
  <si>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</si>
  <si>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</si>
  <si>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</si>
  <si>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</si>
  <si>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</si>
  <si>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</si>
  <si>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</si>
  <si>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</si>
  <si>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</si>
  <si>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</si>
  <si>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</si>
  <si>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</si>
  <si>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</si>
  <si>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</si>
  <si>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</si>
  <si>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de Valle de Santiago, Gto. 
Estado Analítico del Ejercicio del Presupuesto de Egresos 
Clasificación Económica (por Tipo de Gasto)
Del 1 de Enero al 31 de Marzo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</si>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</sst>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tabSelected="1" zoomScaleNormal="100" workbookViewId="0">
      <selection activeCell="D30" sqref="D30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4" t="s">
        <v>16</v>
      </c>
      <c r="B1" s="15"/>
      <c r="C1" s="15"/>
      <c r="D1" s="15"/>
      <c r="E1" s="15"/>
      <c r="F1" s="15"/>
      <c r="G1" s="15"/>
      <c r="H1" s="16"/>
    </row>
    <row r="2" spans="1:8" x14ac:dyDescent="0.2">
      <c r="A2" s="19" t="s">
        <v>6</v>
      </c>
      <c r="B2" s="20"/>
      <c r="C2" s="14" t="s">
        <v>12</v>
      </c>
      <c r="D2" s="15"/>
      <c r="E2" s="15"/>
      <c r="F2" s="15"/>
      <c r="G2" s="16"/>
      <c r="H2" s="17" t="s">
        <v>11</v>
      </c>
    </row>
    <row r="3" spans="1:8" ht="24.95" customHeight="1" x14ac:dyDescent="0.2">
      <c r="A3" s="21"/>
      <c r="B3" s="22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18"/>
    </row>
    <row r="4" spans="1:8" x14ac:dyDescent="0.2">
      <c r="A4" s="23"/>
      <c r="B4" s="24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276426019.86000001</v>
      </c>
      <c r="D6" s="12">
        <f>18139289.28-16000</f>
        <v>18123289.280000001</v>
      </c>
      <c r="E6" s="12">
        <f>C6+D6</f>
        <v>294549309.13999999</v>
      </c>
      <c r="F6" s="12">
        <v>46271485.950000003</v>
      </c>
      <c r="G6" s="12">
        <v>44495361.600000001</v>
      </c>
      <c r="H6" s="12">
        <f>E6-F6</f>
        <v>248277823.19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133921166.91</v>
      </c>
      <c r="D8" s="12">
        <v>62599599.460000001</v>
      </c>
      <c r="E8" s="12">
        <f>C8+D8</f>
        <v>196520766.37</v>
      </c>
      <c r="F8" s="12">
        <v>39698884.390000001</v>
      </c>
      <c r="G8" s="12">
        <v>39489050.25</v>
      </c>
      <c r="H8" s="12">
        <f>E8-F8</f>
        <v>156821881.98000002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1607142.84</v>
      </c>
      <c r="D10" s="12">
        <v>0</v>
      </c>
      <c r="E10" s="12">
        <f>C10+D10</f>
        <v>1607142.84</v>
      </c>
      <c r="F10" s="12">
        <v>267857.14</v>
      </c>
      <c r="G10" s="12">
        <v>267857.14</v>
      </c>
      <c r="H10" s="12">
        <f>E10-F10</f>
        <v>1339285.7000000002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6519162</v>
      </c>
      <c r="D12" s="12">
        <v>0</v>
      </c>
      <c r="E12" s="12">
        <f>C12+D12</f>
        <v>6519162</v>
      </c>
      <c r="F12" s="12">
        <v>1297990.2</v>
      </c>
      <c r="G12" s="12">
        <v>1297990.2</v>
      </c>
      <c r="H12" s="12">
        <f>E12-F12</f>
        <v>5221171.8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418473491.60999995</v>
      </c>
      <c r="D16" s="7">
        <f>SUM(D6+D8+D10+D12+D14)</f>
        <v>80722888.74000001</v>
      </c>
      <c r="E16" s="7">
        <f>SUM(E6+E8+E10+E12+E14)</f>
        <v>499196380.34999996</v>
      </c>
      <c r="F16" s="7">
        <f t="shared" ref="F16:H16" si="0">SUM(F6+F8+F10+F12+F14)</f>
        <v>87536217.680000007</v>
      </c>
      <c r="G16" s="7">
        <f t="shared" si="0"/>
        <v>85550259.189999998</v>
      </c>
      <c r="H16" s="7">
        <f t="shared" si="0"/>
        <v>411660162.67000002</v>
      </c>
    </row>
    <row r="18" spans="1:1" x14ac:dyDescent="0.2">
      <c r="A18" s="1" t="s">
        <v>17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2019-04-27T15:21:45Z</cp:lastPrinted>
  <dcterms:created xsi:type="dcterms:W3CDTF">2014-02-10T03:37:14Z</dcterms:created>
  <dcterms:modified xsi:type="dcterms:W3CDTF">2019-05-01T15:50:48Z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