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075" windowHeight="118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D44" i="1"/>
  <c r="D43" i="1" s="1"/>
  <c r="D77" i="1" s="1"/>
  <c r="C44" i="1"/>
  <c r="B44" i="1"/>
  <c r="G43" i="1"/>
  <c r="G77" i="1" s="1"/>
  <c r="F43" i="1"/>
  <c r="F77" i="1" s="1"/>
  <c r="E43" i="1"/>
  <c r="E77" i="1" s="1"/>
  <c r="C43" i="1"/>
  <c r="C77" i="1" s="1"/>
  <c r="B43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F10" i="1"/>
  <c r="F9" i="1" s="1"/>
  <c r="E10" i="1"/>
  <c r="D10" i="1"/>
  <c r="C10" i="1"/>
  <c r="B10" i="1"/>
  <c r="B9" i="1" s="1"/>
  <c r="G9" i="1"/>
  <c r="E9" i="1"/>
  <c r="D9" i="1"/>
  <c r="C9" i="1"/>
  <c r="A5" i="1"/>
  <c r="A2" i="1"/>
  <c r="B77" i="1" l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<sst xmlns="http://schemas.openxmlformats.org/spreadsheetml/2006/main" count="79" uniqueCount="49">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</sst>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4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" fontId="2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2">
    <cellStyle name="Millares 10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9" t="str">
        <f>TRIMESTRE</f>
        <v>Del 1 de enero al 30 de marzo de 2019 (b)</v>
      </c>
      <c r="B5" s="10"/>
      <c r="C5" s="10"/>
      <c r="D5" s="10"/>
      <c r="E5" s="10"/>
      <c r="F5" s="10"/>
      <c r="G5" s="11"/>
    </row>
    <row r="6" spans="1:7" ht="15" x14ac:dyDescent="0.25">
      <c r="A6" s="12" t="s">
        <v>3</v>
      </c>
      <c r="B6" s="13"/>
      <c r="C6" s="13"/>
      <c r="D6" s="13"/>
      <c r="E6" s="13"/>
      <c r="F6" s="13"/>
      <c r="G6" s="14"/>
    </row>
    <row r="7" spans="1:7" ht="15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.75" customHeight="1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5" x14ac:dyDescent="0.25">
      <c r="A9" s="20" t="s">
        <v>12</v>
      </c>
      <c r="B9" s="21">
        <f t="shared" ref="B9:G9" si="0">SUM(B10,B19,B27,B37)</f>
        <v>205190104.32999998</v>
      </c>
      <c r="C9" s="21">
        <f t="shared" si="0"/>
        <v>45831967.120000005</v>
      </c>
      <c r="D9" s="21">
        <f t="shared" si="0"/>
        <v>251022071.44999999</v>
      </c>
      <c r="E9" s="21">
        <f t="shared" si="0"/>
        <v>39311455.329999998</v>
      </c>
      <c r="F9" s="21">
        <f t="shared" si="0"/>
        <v>38211931.420000002</v>
      </c>
      <c r="G9" s="21">
        <f t="shared" si="0"/>
        <v>211710616.12</v>
      </c>
    </row>
    <row r="10" spans="1:7" ht="15" x14ac:dyDescent="0.25">
      <c r="A10" s="22" t="s">
        <v>13</v>
      </c>
      <c r="B10" s="23">
        <f t="shared" ref="B10:G10" si="1">SUM(B11:B18)</f>
        <v>132626224.49000001</v>
      </c>
      <c r="C10" s="23">
        <f t="shared" si="1"/>
        <v>-2503785.48</v>
      </c>
      <c r="D10" s="23">
        <f t="shared" si="1"/>
        <v>130122439.01000001</v>
      </c>
      <c r="E10" s="23">
        <f t="shared" si="1"/>
        <v>19572004.050000001</v>
      </c>
      <c r="F10" s="23">
        <f t="shared" si="1"/>
        <v>18830346.689999998</v>
      </c>
      <c r="G10" s="23">
        <f t="shared" si="1"/>
        <v>110550434.96000001</v>
      </c>
    </row>
    <row r="11" spans="1:7" ht="15" x14ac:dyDescent="0.25">
      <c r="A11" s="24" t="s">
        <v>14</v>
      </c>
      <c r="B11" s="25">
        <v>13187616.74</v>
      </c>
      <c r="C11" s="25">
        <v>0</v>
      </c>
      <c r="D11" s="25">
        <v>13187616.74</v>
      </c>
      <c r="E11" s="25">
        <v>2689874.53</v>
      </c>
      <c r="F11" s="25">
        <v>2556352.65</v>
      </c>
      <c r="G11" s="25">
        <v>10497742.210000001</v>
      </c>
    </row>
    <row r="12" spans="1:7" ht="14.25" customHeight="1" x14ac:dyDescent="0.25">
      <c r="A12" s="24" t="s">
        <v>15</v>
      </c>
      <c r="B12" s="25">
        <v>452480.96</v>
      </c>
      <c r="C12" s="25">
        <v>0</v>
      </c>
      <c r="D12" s="25">
        <v>452480.96</v>
      </c>
      <c r="E12" s="25">
        <v>98966.43</v>
      </c>
      <c r="F12" s="25">
        <v>98606.83</v>
      </c>
      <c r="G12" s="25">
        <v>353514.53</v>
      </c>
    </row>
    <row r="13" spans="1:7" ht="15" x14ac:dyDescent="0.25">
      <c r="A13" s="24" t="s">
        <v>16</v>
      </c>
      <c r="B13" s="25">
        <v>38014284.030000001</v>
      </c>
      <c r="C13" s="25">
        <v>4171618.14</v>
      </c>
      <c r="D13" s="25">
        <v>42185902.170000002</v>
      </c>
      <c r="E13" s="25">
        <v>6076394.5199999996</v>
      </c>
      <c r="F13" s="25">
        <v>5822256.0499999998</v>
      </c>
      <c r="G13" s="25">
        <v>36109507.650000006</v>
      </c>
    </row>
    <row r="14" spans="1:7" ht="14.25" customHeight="1" x14ac:dyDescent="0.25">
      <c r="A14" s="24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4.25" customHeight="1" x14ac:dyDescent="0.25">
      <c r="A15" s="24" t="s">
        <v>18</v>
      </c>
      <c r="B15" s="25">
        <v>63003887.759999998</v>
      </c>
      <c r="C15" s="25">
        <v>-6674403.6200000001</v>
      </c>
      <c r="D15" s="25">
        <v>56329484.140000001</v>
      </c>
      <c r="E15" s="25">
        <v>7822556.3499999996</v>
      </c>
      <c r="F15" s="25">
        <v>7523934.8899999997</v>
      </c>
      <c r="G15" s="25">
        <v>48506927.789999999</v>
      </c>
    </row>
    <row r="16" spans="1:7" ht="14.25" customHeight="1" x14ac:dyDescent="0.25">
      <c r="A16" s="24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5" x14ac:dyDescent="0.25">
      <c r="A17" s="24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ht="14.25" customHeight="1" x14ac:dyDescent="0.25">
      <c r="A18" s="24" t="s">
        <v>21</v>
      </c>
      <c r="B18" s="25">
        <v>17967955</v>
      </c>
      <c r="C18" s="25">
        <v>-1000</v>
      </c>
      <c r="D18" s="25">
        <v>17966955</v>
      </c>
      <c r="E18" s="25">
        <v>2884212.22</v>
      </c>
      <c r="F18" s="25">
        <v>2829196.27</v>
      </c>
      <c r="G18" s="25">
        <v>15082742.779999999</v>
      </c>
    </row>
    <row r="19" spans="1:7" ht="14.25" customHeight="1" x14ac:dyDescent="0.25">
      <c r="A19" s="22" t="s">
        <v>22</v>
      </c>
      <c r="B19" s="23">
        <f>SUM(B20:B26)</f>
        <v>66269448.959999993</v>
      </c>
      <c r="C19" s="23">
        <f t="shared" ref="C19:G19" si="2">SUM(C20:C26)</f>
        <v>47648252.600000001</v>
      </c>
      <c r="D19" s="23">
        <f t="shared" si="2"/>
        <v>113917701.56</v>
      </c>
      <c r="E19" s="23">
        <f t="shared" si="2"/>
        <v>18704332.599999998</v>
      </c>
      <c r="F19" s="23">
        <f t="shared" si="2"/>
        <v>18348344.450000003</v>
      </c>
      <c r="G19" s="23">
        <f t="shared" si="2"/>
        <v>95213368.960000008</v>
      </c>
    </row>
    <row r="20" spans="1:7" ht="15" x14ac:dyDescent="0.25">
      <c r="A20" s="24" t="s">
        <v>23</v>
      </c>
      <c r="B20" s="25">
        <v>8980300</v>
      </c>
      <c r="C20" s="25">
        <v>379887.21</v>
      </c>
      <c r="D20" s="25">
        <v>9360187.2100000009</v>
      </c>
      <c r="E20" s="25">
        <v>1812769.43</v>
      </c>
      <c r="F20" s="25">
        <v>1804549.9</v>
      </c>
      <c r="G20" s="25">
        <v>7547417.7800000012</v>
      </c>
    </row>
    <row r="21" spans="1:7" ht="15" x14ac:dyDescent="0.25">
      <c r="A21" s="24" t="s">
        <v>24</v>
      </c>
      <c r="B21" s="25">
        <v>35193165.119999997</v>
      </c>
      <c r="C21" s="25">
        <v>46510965.390000001</v>
      </c>
      <c r="D21" s="25">
        <v>81704130.50999999</v>
      </c>
      <c r="E21" s="25">
        <v>14292263.24</v>
      </c>
      <c r="F21" s="25">
        <v>14076661.66</v>
      </c>
      <c r="G21" s="25">
        <v>67411867.269999996</v>
      </c>
    </row>
    <row r="22" spans="1:7" ht="15" x14ac:dyDescent="0.25">
      <c r="A22" s="24" t="s">
        <v>25</v>
      </c>
      <c r="B22" s="25">
        <v>502823.44</v>
      </c>
      <c r="C22" s="25">
        <v>0</v>
      </c>
      <c r="D22" s="25">
        <v>502823.44</v>
      </c>
      <c r="E22" s="25">
        <v>78618.960000000006</v>
      </c>
      <c r="F22" s="25">
        <v>78618.960000000006</v>
      </c>
      <c r="G22" s="25">
        <v>424204.48</v>
      </c>
    </row>
    <row r="23" spans="1:7" ht="15" x14ac:dyDescent="0.25">
      <c r="A23" s="24" t="s">
        <v>26</v>
      </c>
      <c r="B23" s="25">
        <v>10517745</v>
      </c>
      <c r="C23" s="25">
        <v>582400</v>
      </c>
      <c r="D23" s="25">
        <v>11100145</v>
      </c>
      <c r="E23" s="25">
        <v>1521625.24</v>
      </c>
      <c r="F23" s="25">
        <v>1489439.38</v>
      </c>
      <c r="G23" s="25">
        <v>9578519.7599999998</v>
      </c>
    </row>
    <row r="24" spans="1:7" ht="15" x14ac:dyDescent="0.25">
      <c r="A24" s="24" t="s">
        <v>27</v>
      </c>
      <c r="B24" s="25">
        <v>3991016.04</v>
      </c>
      <c r="C24" s="25">
        <v>175000</v>
      </c>
      <c r="D24" s="25">
        <v>4166016.04</v>
      </c>
      <c r="E24" s="25">
        <v>271123.15000000002</v>
      </c>
      <c r="F24" s="25">
        <v>265204.28000000003</v>
      </c>
      <c r="G24" s="25">
        <v>3894892.89</v>
      </c>
    </row>
    <row r="25" spans="1:7" ht="15" x14ac:dyDescent="0.25">
      <c r="A25" s="24" t="s">
        <v>28</v>
      </c>
      <c r="B25" s="25">
        <v>7084399.3600000003</v>
      </c>
      <c r="C25" s="25">
        <v>0</v>
      </c>
      <c r="D25" s="25">
        <v>7084399.3600000003</v>
      </c>
      <c r="E25" s="25">
        <v>727932.58</v>
      </c>
      <c r="F25" s="25">
        <v>633870.27</v>
      </c>
      <c r="G25" s="25">
        <v>6356466.7800000003</v>
      </c>
    </row>
    <row r="26" spans="1:7" ht="15" x14ac:dyDescent="0.25">
      <c r="A26" s="24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ht="15" x14ac:dyDescent="0.25">
      <c r="A27" s="22" t="s">
        <v>30</v>
      </c>
      <c r="B27" s="23">
        <f t="shared" ref="B27:G27" si="3">SUM(B28:B36)</f>
        <v>6294430.8799999999</v>
      </c>
      <c r="C27" s="23">
        <f t="shared" si="3"/>
        <v>687500</v>
      </c>
      <c r="D27" s="23">
        <f t="shared" si="3"/>
        <v>6981930.8799999999</v>
      </c>
      <c r="E27" s="23">
        <f t="shared" si="3"/>
        <v>1035118.68</v>
      </c>
      <c r="F27" s="23">
        <f t="shared" si="3"/>
        <v>1033240.28</v>
      </c>
      <c r="G27" s="23">
        <f t="shared" si="3"/>
        <v>5946812.2000000002</v>
      </c>
    </row>
    <row r="28" spans="1:7" ht="15" x14ac:dyDescent="0.25">
      <c r="A28" s="26" t="s">
        <v>31</v>
      </c>
      <c r="B28" s="25">
        <v>5099319.96</v>
      </c>
      <c r="C28" s="25">
        <v>57500</v>
      </c>
      <c r="D28" s="25">
        <v>5156819.96</v>
      </c>
      <c r="E28" s="25">
        <v>909104.39</v>
      </c>
      <c r="F28" s="25">
        <v>907225.99</v>
      </c>
      <c r="G28" s="25">
        <v>4247715.57</v>
      </c>
    </row>
    <row r="29" spans="1:7" ht="15" x14ac:dyDescent="0.25">
      <c r="A29" s="24" t="s">
        <v>32</v>
      </c>
      <c r="B29" s="25">
        <v>0</v>
      </c>
      <c r="C29" s="25">
        <v>630000</v>
      </c>
      <c r="D29" s="25">
        <v>630000</v>
      </c>
      <c r="E29" s="25">
        <v>0</v>
      </c>
      <c r="F29" s="25">
        <v>0</v>
      </c>
      <c r="G29" s="25">
        <v>630000</v>
      </c>
    </row>
    <row r="30" spans="1:7" ht="15" x14ac:dyDescent="0.25">
      <c r="A30" s="24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5" x14ac:dyDescent="0.25">
      <c r="A31" s="24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5" x14ac:dyDescent="0.25">
      <c r="A32" s="24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5" x14ac:dyDescent="0.25">
      <c r="A33" s="24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5" x14ac:dyDescent="0.25">
      <c r="A34" s="24" t="s">
        <v>37</v>
      </c>
      <c r="B34" s="25">
        <v>1195110.92</v>
      </c>
      <c r="C34" s="25">
        <v>0</v>
      </c>
      <c r="D34" s="25">
        <v>1195110.92</v>
      </c>
      <c r="E34" s="25">
        <v>126014.29</v>
      </c>
      <c r="F34" s="25">
        <v>126014.29</v>
      </c>
      <c r="G34" s="25">
        <v>1069096.6299999999</v>
      </c>
    </row>
    <row r="35" spans="1:7" ht="15" x14ac:dyDescent="0.25">
      <c r="A35" s="24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5" x14ac:dyDescent="0.25">
      <c r="A36" s="24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30" x14ac:dyDescent="0.25">
      <c r="A37" s="27" t="s">
        <v>40</v>
      </c>
      <c r="B37" s="23">
        <f t="shared" ref="B37:G37" si="4">SUM(B38:B41)</f>
        <v>0</v>
      </c>
      <c r="C37" s="23">
        <f t="shared" si="4"/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</row>
    <row r="38" spans="1:7" ht="15" x14ac:dyDescent="0.25">
      <c r="A38" s="26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6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15" x14ac:dyDescent="0.25">
      <c r="A40" s="26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ht="15" x14ac:dyDescent="0.25">
      <c r="A41" s="26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ht="15" x14ac:dyDescent="0.25">
      <c r="A42" s="26"/>
      <c r="B42" s="28"/>
      <c r="C42" s="28"/>
      <c r="D42" s="28"/>
      <c r="E42" s="28"/>
      <c r="F42" s="28"/>
      <c r="G42" s="28"/>
    </row>
    <row r="43" spans="1:7" ht="15" x14ac:dyDescent="0.25">
      <c r="A43" s="29" t="s">
        <v>45</v>
      </c>
      <c r="B43" s="30">
        <f t="shared" ref="B43:G43" si="5">SUM(B44,B53,B61,B71)</f>
        <v>213283387.28</v>
      </c>
      <c r="C43" s="30">
        <f t="shared" si="5"/>
        <v>34890921.619999997</v>
      </c>
      <c r="D43" s="30">
        <f t="shared" si="5"/>
        <v>248174308.90000001</v>
      </c>
      <c r="E43" s="30">
        <f t="shared" si="5"/>
        <v>48224762.350000001</v>
      </c>
      <c r="F43" s="30">
        <f>SUM(F44,F53,F61,F71)</f>
        <v>47338327.770000003</v>
      </c>
      <c r="G43" s="30">
        <f t="shared" si="5"/>
        <v>199949546.54999998</v>
      </c>
    </row>
    <row r="44" spans="1:7" ht="15" x14ac:dyDescent="0.25">
      <c r="A44" s="22" t="s">
        <v>46</v>
      </c>
      <c r="B44" s="31">
        <f t="shared" ref="B44:G44" si="6">SUM(B45:B52)</f>
        <v>79914508.920000002</v>
      </c>
      <c r="C44" s="31">
        <f t="shared" si="6"/>
        <v>10406936.24</v>
      </c>
      <c r="D44" s="31">
        <f t="shared" si="6"/>
        <v>90321445.159999996</v>
      </c>
      <c r="E44" s="31">
        <f t="shared" si="6"/>
        <v>15629391.309999999</v>
      </c>
      <c r="F44" s="31">
        <f t="shared" si="6"/>
        <v>14791337.620000001</v>
      </c>
      <c r="G44" s="31">
        <f t="shared" si="6"/>
        <v>74692053.849999994</v>
      </c>
    </row>
    <row r="45" spans="1:7" ht="15" x14ac:dyDescent="0.25">
      <c r="A45" s="26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ht="15" x14ac:dyDescent="0.25">
      <c r="A46" s="26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5" x14ac:dyDescent="0.25">
      <c r="A47" s="26" t="s">
        <v>16</v>
      </c>
      <c r="B47" s="25">
        <v>13510479.810000001</v>
      </c>
      <c r="C47" s="25">
        <v>1200000</v>
      </c>
      <c r="D47" s="25">
        <v>14710479.810000001</v>
      </c>
      <c r="E47" s="25">
        <v>2873116.44</v>
      </c>
      <c r="F47" s="25">
        <v>2443869.4300000002</v>
      </c>
      <c r="G47" s="25">
        <v>11837363.370000001</v>
      </c>
    </row>
    <row r="48" spans="1:7" ht="15" x14ac:dyDescent="0.25">
      <c r="A48" s="26" t="s">
        <v>17</v>
      </c>
      <c r="B48" s="25"/>
      <c r="C48" s="25"/>
      <c r="D48" s="25">
        <v>0</v>
      </c>
      <c r="E48" s="25"/>
      <c r="F48" s="25"/>
      <c r="G48" s="25">
        <v>0</v>
      </c>
    </row>
    <row r="49" spans="1:7" ht="15" x14ac:dyDescent="0.25">
      <c r="A49" s="26" t="s">
        <v>18</v>
      </c>
      <c r="B49" s="25">
        <v>12312499.470000001</v>
      </c>
      <c r="C49" s="25">
        <v>-4000000</v>
      </c>
      <c r="D49" s="25">
        <v>8312499.4700000007</v>
      </c>
      <c r="E49" s="25">
        <v>3007952.77</v>
      </c>
      <c r="F49" s="25">
        <v>2985516.77</v>
      </c>
      <c r="G49" s="25">
        <v>5304546.7000000011</v>
      </c>
    </row>
    <row r="50" spans="1:7" ht="15" x14ac:dyDescent="0.25">
      <c r="A50" s="26" t="s">
        <v>19</v>
      </c>
      <c r="B50" s="25">
        <v>0</v>
      </c>
      <c r="C50" s="25">
        <v>0</v>
      </c>
      <c r="D50" s="25">
        <v>0</v>
      </c>
      <c r="E50" s="25">
        <v>0</v>
      </c>
      <c r="F50" s="25"/>
      <c r="G50" s="25">
        <v>0</v>
      </c>
    </row>
    <row r="51" spans="1:7" ht="15" x14ac:dyDescent="0.25">
      <c r="A51" s="26" t="s">
        <v>20</v>
      </c>
      <c r="B51" s="25">
        <v>54091529.640000001</v>
      </c>
      <c r="C51" s="25">
        <v>13206936.24</v>
      </c>
      <c r="D51" s="25">
        <v>67298465.879999995</v>
      </c>
      <c r="E51" s="25">
        <v>9748322.0999999996</v>
      </c>
      <c r="F51" s="25">
        <v>9361951.4199999999</v>
      </c>
      <c r="G51" s="25">
        <v>57550143.779999994</v>
      </c>
    </row>
    <row r="52" spans="1:7" ht="15" x14ac:dyDescent="0.25">
      <c r="A52" s="26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ht="15" x14ac:dyDescent="0.25">
      <c r="A53" s="22" t="s">
        <v>22</v>
      </c>
      <c r="B53" s="23">
        <f t="shared" ref="B53:G53" si="7">SUM(B54:B60)</f>
        <v>130261735.52</v>
      </c>
      <c r="C53" s="23">
        <f t="shared" si="7"/>
        <v>22853985.379999999</v>
      </c>
      <c r="D53" s="23">
        <f t="shared" si="7"/>
        <v>153115720.90000001</v>
      </c>
      <c r="E53" s="23">
        <f t="shared" si="7"/>
        <v>32095247.300000001</v>
      </c>
      <c r="F53" s="23">
        <f t="shared" si="7"/>
        <v>32046866.410000004</v>
      </c>
      <c r="G53" s="23">
        <f t="shared" si="7"/>
        <v>121020473.60000001</v>
      </c>
    </row>
    <row r="54" spans="1:7" ht="15" x14ac:dyDescent="0.25">
      <c r="A54" s="26" t="s">
        <v>23</v>
      </c>
      <c r="B54" s="25">
        <v>2000000</v>
      </c>
      <c r="C54" s="25">
        <v>4041087.62</v>
      </c>
      <c r="D54" s="25">
        <v>6041087.6200000001</v>
      </c>
      <c r="E54" s="25">
        <v>3816842.62</v>
      </c>
      <c r="F54" s="25">
        <v>3816842.62</v>
      </c>
      <c r="G54" s="25">
        <v>2224245</v>
      </c>
    </row>
    <row r="55" spans="1:7" ht="15" x14ac:dyDescent="0.25">
      <c r="A55" s="26" t="s">
        <v>24</v>
      </c>
      <c r="B55" s="25">
        <v>128261735.52</v>
      </c>
      <c r="C55" s="25">
        <v>8964741.4399999995</v>
      </c>
      <c r="D55" s="25">
        <v>137226476.96000001</v>
      </c>
      <c r="E55" s="25">
        <v>23118449.239999998</v>
      </c>
      <c r="F55" s="25">
        <v>23070068.350000001</v>
      </c>
      <c r="G55" s="25">
        <v>114108027.72000001</v>
      </c>
    </row>
    <row r="56" spans="1:7" ht="15" x14ac:dyDescent="0.25">
      <c r="A56" s="26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ht="15" x14ac:dyDescent="0.25">
      <c r="A57" s="32" t="s">
        <v>26</v>
      </c>
      <c r="B57" s="25">
        <v>0</v>
      </c>
      <c r="C57" s="25">
        <v>2147734.65</v>
      </c>
      <c r="D57" s="25">
        <v>2147734.65</v>
      </c>
      <c r="E57" s="25">
        <v>1134478.19</v>
      </c>
      <c r="F57" s="25">
        <v>1134478.19</v>
      </c>
      <c r="G57" s="25">
        <v>1013256.46</v>
      </c>
    </row>
    <row r="58" spans="1:7" ht="15" x14ac:dyDescent="0.25">
      <c r="A58" s="26" t="s">
        <v>27</v>
      </c>
      <c r="B58" s="25">
        <v>0</v>
      </c>
      <c r="C58" s="25">
        <v>7501401.6699999999</v>
      </c>
      <c r="D58" s="25">
        <v>7501401.6699999999</v>
      </c>
      <c r="E58" s="25">
        <v>4025477.25</v>
      </c>
      <c r="F58" s="25">
        <v>4025477.25</v>
      </c>
      <c r="G58" s="25">
        <v>3475924.42</v>
      </c>
    </row>
    <row r="59" spans="1:7" ht="15" x14ac:dyDescent="0.25">
      <c r="A59" s="26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ht="15" x14ac:dyDescent="0.25">
      <c r="A60" s="26" t="s">
        <v>29</v>
      </c>
      <c r="B60" s="25">
        <v>0</v>
      </c>
      <c r="C60" s="25">
        <v>199020</v>
      </c>
      <c r="D60" s="25">
        <v>199020</v>
      </c>
      <c r="E60" s="25">
        <v>0</v>
      </c>
      <c r="F60" s="25">
        <v>0</v>
      </c>
      <c r="G60" s="25">
        <v>199020</v>
      </c>
    </row>
    <row r="61" spans="1:7" ht="15" x14ac:dyDescent="0.25">
      <c r="A61" s="22" t="s">
        <v>30</v>
      </c>
      <c r="B61" s="23">
        <f t="shared" ref="B61:G61" si="8">SUM(B62:B70)</f>
        <v>0</v>
      </c>
      <c r="C61" s="23">
        <f t="shared" si="8"/>
        <v>1630000</v>
      </c>
      <c r="D61" s="23">
        <f t="shared" si="8"/>
        <v>1630000</v>
      </c>
      <c r="E61" s="23">
        <f t="shared" si="8"/>
        <v>0</v>
      </c>
      <c r="F61" s="23">
        <f t="shared" si="8"/>
        <v>0</v>
      </c>
      <c r="G61" s="23">
        <f t="shared" si="8"/>
        <v>1630000</v>
      </c>
    </row>
    <row r="62" spans="1:7" ht="15" x14ac:dyDescent="0.25">
      <c r="A62" s="26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ht="15" x14ac:dyDescent="0.25">
      <c r="A63" s="26" t="s">
        <v>32</v>
      </c>
      <c r="B63" s="25">
        <v>0</v>
      </c>
      <c r="C63" s="25">
        <v>630000</v>
      </c>
      <c r="D63" s="25">
        <v>630000</v>
      </c>
      <c r="E63" s="25">
        <v>0</v>
      </c>
      <c r="F63" s="25">
        <v>0</v>
      </c>
      <c r="G63" s="25">
        <v>630000</v>
      </c>
    </row>
    <row r="64" spans="1:7" ht="15" x14ac:dyDescent="0.25">
      <c r="A64" s="26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8" ht="15" x14ac:dyDescent="0.25">
      <c r="A65" s="26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8" ht="15" x14ac:dyDescent="0.25">
      <c r="A66" s="26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8" ht="15" x14ac:dyDescent="0.25">
      <c r="A67" s="26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8" ht="15" x14ac:dyDescent="0.25">
      <c r="A68" s="26" t="s">
        <v>37</v>
      </c>
      <c r="B68" s="25">
        <v>0</v>
      </c>
      <c r="C68" s="25">
        <v>1000000</v>
      </c>
      <c r="D68" s="25">
        <v>1000000</v>
      </c>
      <c r="E68" s="25">
        <v>0</v>
      </c>
      <c r="F68" s="25">
        <v>0</v>
      </c>
      <c r="G68" s="25">
        <v>1000000</v>
      </c>
    </row>
    <row r="69" spans="1:8" ht="15" x14ac:dyDescent="0.25">
      <c r="A69" s="26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8" ht="15" x14ac:dyDescent="0.25">
      <c r="A70" s="26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8" ht="15" x14ac:dyDescent="0.25">
      <c r="A71" s="27" t="s">
        <v>47</v>
      </c>
      <c r="B71" s="33">
        <f t="shared" ref="B71:G71" si="9">SUM(B72:B75)</f>
        <v>3107142.84</v>
      </c>
      <c r="C71" s="33">
        <f t="shared" si="9"/>
        <v>0</v>
      </c>
      <c r="D71" s="33">
        <f t="shared" si="9"/>
        <v>3107142.84</v>
      </c>
      <c r="E71" s="33">
        <f t="shared" si="9"/>
        <v>500123.74</v>
      </c>
      <c r="F71" s="33">
        <f t="shared" si="9"/>
        <v>500123.74</v>
      </c>
      <c r="G71" s="33">
        <f t="shared" si="9"/>
        <v>2607019.0999999996</v>
      </c>
    </row>
    <row r="72" spans="1:8" ht="15" x14ac:dyDescent="0.25">
      <c r="A72" s="26" t="s">
        <v>41</v>
      </c>
      <c r="B72" s="25">
        <v>3107142.84</v>
      </c>
      <c r="C72" s="25">
        <v>0</v>
      </c>
      <c r="D72" s="25">
        <v>3107142.84</v>
      </c>
      <c r="E72" s="25">
        <v>500123.74</v>
      </c>
      <c r="F72" s="25">
        <v>500123.74</v>
      </c>
      <c r="G72" s="25">
        <v>2607019.0999999996</v>
      </c>
    </row>
    <row r="73" spans="1:8" ht="30" x14ac:dyDescent="0.25">
      <c r="A73" s="26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8" ht="15" x14ac:dyDescent="0.25">
      <c r="A74" s="26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8" ht="15" x14ac:dyDescent="0.25">
      <c r="A75" s="26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8" ht="15" x14ac:dyDescent="0.25">
      <c r="A76" s="34"/>
      <c r="B76" s="35"/>
      <c r="C76" s="35"/>
      <c r="D76" s="35"/>
      <c r="E76" s="35"/>
      <c r="F76" s="35"/>
      <c r="G76" s="35"/>
    </row>
    <row r="77" spans="1:8" ht="15" x14ac:dyDescent="0.25">
      <c r="A77" s="29" t="s">
        <v>48</v>
      </c>
      <c r="B77" s="30">
        <f t="shared" ref="B77:G77" si="10">B43+B9</f>
        <v>418473491.61000001</v>
      </c>
      <c r="C77" s="30">
        <f t="shared" si="10"/>
        <v>80722888.74000001</v>
      </c>
      <c r="D77" s="30">
        <f t="shared" si="10"/>
        <v>499196380.35000002</v>
      </c>
      <c r="E77" s="30">
        <f t="shared" si="10"/>
        <v>87536217.680000007</v>
      </c>
      <c r="F77" s="30">
        <f>F43+F9</f>
        <v>85550259.189999998</v>
      </c>
      <c r="G77" s="30">
        <f t="shared" si="10"/>
        <v>411660162.66999996</v>
      </c>
    </row>
    <row r="78" spans="1:8" ht="15" x14ac:dyDescent="0.25">
      <c r="A78" s="36"/>
      <c r="B78" s="37"/>
      <c r="C78" s="37"/>
      <c r="D78" s="37"/>
      <c r="E78" s="37"/>
      <c r="F78" s="37"/>
      <c r="G78" s="37"/>
      <c r="H78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2019-05-01T17:22:03Z</dcterms:created>
  <dcterms:modified xsi:type="dcterms:W3CDTF">2019-05-01T17:22:21Z</dcterms:modified>
</cp:coreProperties>
</file>