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D6" i="8" l="1"/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<sst xmlns="http://schemas.openxmlformats.org/spreadsheetml/2006/main" count="18" uniqueCount="18">
  <si>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</si>
  <si>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</si>
  <si>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</si>
  <si>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</si>
  <si>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</si>
  <si>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</si>
  <si>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</si>
  <si>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</si>
  <si>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</si>
  <si>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</si>
  <si>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</si>
  <si>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</si>
  <si>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</si>
  <si>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</si>
  <si>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</si>
  <si>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</si>
  <si>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
Clasificación Económica (por Tipo de Gasto)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</si>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</sst>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0" fillId="0" borderId="0" xfId="0" applyNumberForma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activeCell="C2" sqref="C2:G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16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5" t="s">
        <v>7</v>
      </c>
      <c r="D3" s="5" t="s">
        <v>13</v>
      </c>
      <c r="E3" s="5" t="s">
        <v>8</v>
      </c>
      <c r="F3" s="5" t="s">
        <v>9</v>
      </c>
      <c r="G3" s="5" t="s">
        <v>10</v>
      </c>
      <c r="H3" s="22"/>
    </row>
    <row r="4" spans="1:8" x14ac:dyDescent="0.2">
      <c r="A4" s="27"/>
      <c r="B4" s="28"/>
      <c r="C4" s="6">
        <v>1</v>
      </c>
      <c r="D4" s="6">
        <v>2</v>
      </c>
      <c r="E4" s="6" t="s">
        <v>14</v>
      </c>
      <c r="F4" s="6">
        <v>4</v>
      </c>
      <c r="G4" s="6">
        <v>5</v>
      </c>
      <c r="H4" s="6" t="s">
        <v>15</v>
      </c>
    </row>
    <row r="5" spans="1:8" x14ac:dyDescent="0.2">
      <c r="A5" s="3"/>
      <c r="B5" s="9"/>
      <c r="C5" s="12"/>
      <c r="D5" s="12"/>
      <c r="E5" s="12"/>
      <c r="F5" s="12"/>
      <c r="G5" s="12"/>
      <c r="H5" s="12"/>
    </row>
    <row r="6" spans="1:8" x14ac:dyDescent="0.2">
      <c r="A6" s="3"/>
      <c r="B6" s="9" t="s">
        <v>0</v>
      </c>
      <c r="C6" s="13">
        <v>276426019.86000001</v>
      </c>
      <c r="D6" s="13">
        <f>51039639.17-16000</f>
        <v>51023639.170000002</v>
      </c>
      <c r="E6" s="13">
        <f>C6+D6</f>
        <v>327449659.03000003</v>
      </c>
      <c r="F6" s="13">
        <v>101981137.3</v>
      </c>
      <c r="G6" s="13">
        <v>99306435.769999996</v>
      </c>
      <c r="H6" s="13">
        <f>E6-F6</f>
        <v>225468521.73000002</v>
      </c>
    </row>
    <row r="7" spans="1:8" x14ac:dyDescent="0.2">
      <c r="A7" s="3"/>
      <c r="B7" s="9"/>
      <c r="C7" s="13"/>
      <c r="D7" s="13"/>
      <c r="E7" s="13"/>
      <c r="F7" s="13"/>
      <c r="G7" s="13"/>
      <c r="H7" s="13"/>
    </row>
    <row r="8" spans="1:8" x14ac:dyDescent="0.2">
      <c r="A8" s="3"/>
      <c r="B8" s="9" t="s">
        <v>1</v>
      </c>
      <c r="C8" s="13">
        <v>133921166.91</v>
      </c>
      <c r="D8" s="13">
        <v>112536802.04000001</v>
      </c>
      <c r="E8" s="13">
        <f>C8+D8</f>
        <v>246457968.94999999</v>
      </c>
      <c r="F8" s="13">
        <v>47884267.710000001</v>
      </c>
      <c r="G8" s="13">
        <v>47530846</v>
      </c>
      <c r="H8" s="13">
        <f>E8-F8</f>
        <v>198573701.23999998</v>
      </c>
    </row>
    <row r="9" spans="1:8" x14ac:dyDescent="0.2">
      <c r="A9" s="3"/>
      <c r="B9" s="9"/>
      <c r="C9" s="13"/>
      <c r="D9" s="13"/>
      <c r="E9" s="13"/>
      <c r="F9" s="13"/>
      <c r="G9" s="13"/>
      <c r="H9" s="13"/>
    </row>
    <row r="10" spans="1:8" x14ac:dyDescent="0.2">
      <c r="A10" s="3"/>
      <c r="B10" s="9" t="s">
        <v>2</v>
      </c>
      <c r="C10" s="13">
        <v>1607142.84</v>
      </c>
      <c r="D10" s="13">
        <v>0</v>
      </c>
      <c r="E10" s="13">
        <f>C10+D10</f>
        <v>1607142.84</v>
      </c>
      <c r="F10" s="13">
        <v>669642.85</v>
      </c>
      <c r="G10" s="13">
        <v>669642.85</v>
      </c>
      <c r="H10" s="13">
        <f>E10-F10</f>
        <v>937499.99000000011</v>
      </c>
    </row>
    <row r="11" spans="1:8" x14ac:dyDescent="0.2">
      <c r="A11" s="3"/>
      <c r="B11" s="9"/>
      <c r="C11" s="13"/>
      <c r="D11" s="13"/>
      <c r="E11" s="13"/>
      <c r="F11" s="13"/>
      <c r="G11" s="13"/>
      <c r="H11" s="13"/>
    </row>
    <row r="12" spans="1:8" x14ac:dyDescent="0.2">
      <c r="A12" s="3"/>
      <c r="B12" s="9" t="s">
        <v>4</v>
      </c>
      <c r="C12" s="13">
        <v>6519162</v>
      </c>
      <c r="D12" s="13">
        <v>0</v>
      </c>
      <c r="E12" s="13">
        <f>C12+D12</f>
        <v>6519162</v>
      </c>
      <c r="F12" s="13">
        <v>2585392</v>
      </c>
      <c r="G12" s="13">
        <v>2585392</v>
      </c>
      <c r="H12" s="13">
        <f>E12-F12</f>
        <v>3933770</v>
      </c>
    </row>
    <row r="13" spans="1:8" x14ac:dyDescent="0.2">
      <c r="A13" s="3"/>
      <c r="B13" s="9"/>
      <c r="C13" s="13"/>
      <c r="D13" s="13"/>
      <c r="E13" s="13"/>
      <c r="F13" s="13"/>
      <c r="G13" s="13"/>
      <c r="H13" s="13"/>
    </row>
    <row r="14" spans="1:8" x14ac:dyDescent="0.2">
      <c r="A14" s="3"/>
      <c r="B14" s="9" t="s">
        <v>3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0"/>
      <c r="C15" s="14"/>
      <c r="D15" s="14"/>
      <c r="E15" s="14"/>
      <c r="F15" s="14"/>
      <c r="G15" s="14"/>
      <c r="H15" s="14"/>
    </row>
    <row r="16" spans="1:8" x14ac:dyDescent="0.2">
      <c r="A16" s="11"/>
      <c r="B16" s="7" t="s">
        <v>5</v>
      </c>
      <c r="C16" s="8">
        <f>SUM(C6+C8+C10+C12+C14)</f>
        <v>418473491.60999995</v>
      </c>
      <c r="D16" s="8">
        <f>SUM(D6+D8+D10+D12+D14)</f>
        <v>163560441.21000001</v>
      </c>
      <c r="E16" s="8">
        <f>SUM(E6+E8+E10+E12+E14)</f>
        <v>582033932.82000005</v>
      </c>
      <c r="F16" s="8">
        <f t="shared" ref="F16:H16" si="0">SUM(F6+F8+F10+F12+F14)</f>
        <v>153120439.85999998</v>
      </c>
      <c r="G16" s="8">
        <f t="shared" si="0"/>
        <v>150092316.61999997</v>
      </c>
      <c r="H16" s="8">
        <f t="shared" si="0"/>
        <v>428913492.96000004</v>
      </c>
    </row>
    <row r="17" spans="1:8" x14ac:dyDescent="0.2">
      <c r="C17" s="15"/>
      <c r="D17" s="15"/>
      <c r="E17" s="15"/>
    </row>
    <row r="18" spans="1:8" s="2" customFormat="1" x14ac:dyDescent="0.2">
      <c r="A18" s="2" t="s">
        <v>17</v>
      </c>
      <c r="C18" s="16"/>
      <c r="D18" s="16"/>
      <c r="E18" s="16"/>
      <c r="F18" s="16"/>
      <c r="G18" s="16"/>
      <c r="H18" s="16"/>
    </row>
    <row r="19" spans="1:8" s="2" customFormat="1" x14ac:dyDescent="0.2">
      <c r="C19" s="17"/>
      <c r="D19" s="17"/>
      <c r="E19" s="17"/>
      <c r="F19" s="17"/>
      <c r="G19" s="17"/>
      <c r="H19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2019-07-29T14:43:51Z</cp:lastPrinted>
  <dcterms:created xsi:type="dcterms:W3CDTF">2014-02-10T03:37:14Z</dcterms:created>
  <dcterms:modified xsi:type="dcterms:W3CDTF">2019-07-29T14:46:21Z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