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E84" i="1"/>
  <c r="D84" i="1"/>
  <c r="B84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G84" i="1" s="1"/>
  <c r="C68" i="1"/>
  <c r="C84" i="1" s="1"/>
  <c r="G67" i="1"/>
  <c r="F67" i="1"/>
  <c r="E67" i="1"/>
  <c r="D67" i="1"/>
  <c r="B67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G9" i="1" s="1"/>
  <c r="C10" i="1"/>
  <c r="C9" i="1" s="1"/>
  <c r="F9" i="1"/>
  <c r="E9" i="1"/>
  <c r="D9" i="1"/>
  <c r="B9" i="1"/>
  <c r="A5" i="1"/>
  <c r="A2" i="1"/>
  <c r="C67" i="1" l="1"/>
</calcChain>
</file>

<file path=xl/sharedStrings.xml><?xml version="1.0" encoding="utf-8"?>
<sst xmlns="http://schemas.openxmlformats.org/spreadsheetml/2006/main" count="88" uniqueCount="77">
  <si>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</si>
  <si>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</si>
  <si>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</si>
  <si>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</si>
  <si>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</si>
  <si>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</si>
  <si>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</si>
  <si>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</si>
  <si>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</si>
  <si>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</si>
  <si>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</si>
  <si>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</si>
  <si>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</si>
  <si>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31111-0101  PRESIDENTE</t>
  </si>
  <si>
    <t>31111-0102  SINDICO</t>
  </si>
  <si>
    <t>31111-0103  REGIDORES</t>
  </si>
  <si>
    <t>31111-0201  DESPACHO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</si>
  <si>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</si>
  <si>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</si>
  <si>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</si>
  <si>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</si>
  <si>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</si>
  <si>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</si>
  <si>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</si>
  <si>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</si>
  <si>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</si>
  <si>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</si>
  <si>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</si>
  <si>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</si>
  <si>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</si>
  <si>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</si>
  <si>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</si>
  <si>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</si>
  <si>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</si>
  <si>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</si>
  <si>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31111-0605  QUEJAS, DEN Y SUG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</si>
  <si>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</si>
  <si>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</si>
  <si>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</si>
  <si>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</si>
  <si>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</si>
  <si>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</si>
  <si>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</si>
  <si>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</si>
  <si>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</si>
  <si>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</si>
  <si>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</si>
  <si>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</si>
  <si>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</si>
  <si>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31111-0902  ENLACE MPAL PROSPERA</t>
  </si>
  <si>
    <t>31111-0903  DEPARTAMENTO DE SALUD</t>
  </si>
  <si>
    <t>31111-0904  COPLADEM</t>
  </si>
  <si>
    <t>31111-1001  DES DIR DES INT MUJE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</si>
  <si>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</si>
  <si>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</si>
  <si>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</si>
  <si>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</si>
  <si>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</si>
  <si>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</si>
  <si>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</si>
  <si>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</si>
  <si>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</si>
  <si>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</si>
  <si>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</si>
  <si>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</si>
  <si>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31111-1801  DIRECCIÓN DE TURISMO</t>
  </si>
  <si>
    <t>31111-1901  DIRECCIÓN DE ECOLOGÍA</t>
  </si>
  <si>
    <t>31111-2001  INSTITUTO MUNICIPAL</t>
  </si>
  <si>
    <t>31111-2101  INSTITUTO DE PLANEACIÓN</t>
  </si>
  <si>
    <t>*</t>
  </si>
  <si>
    <t>II. Gasto Etiquetado (II=A+B+C+D+E+F+G+H)</t>
  </si>
  <si>
    <t>31111-2201  COMISARÍA DE  SEGURI</t>
  </si>
  <si>
    <t>31111-2202  COORDINACIÓN DE PROT</t>
  </si>
  <si>
    <t>31111-2203  COORDINACIÓN DE TRAN</t>
  </si>
  <si>
    <t>31111-2204  CARCEL MUNICIPAL</t>
  </si>
  <si>
    <t>31111-2205  COORDINACIÓN DE MOVI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</si>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</sst>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3" fontId="1" fillId="0" borderId="9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ont="1" applyFill="1" applyBorder="1" applyAlignment="1" applyProtection="1">
      <alignment horizontal="left"/>
      <protection locked="0"/>
    </xf>
    <xf numFmtId="43" fontId="0" fillId="0" borderId="12" xfId="0" applyNumberFormat="1" applyFont="1" applyFill="1" applyBorder="1" applyProtection="1">
      <protection locked="0"/>
    </xf>
    <xf numFmtId="43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3" fontId="1" fillId="0" borderId="12" xfId="0" applyNumberFormat="1" applyFont="1" applyFill="1" applyBorder="1" applyAlignment="1" applyProtection="1">
      <alignment vertical="center"/>
      <protection locked="0"/>
    </xf>
    <xf numFmtId="43" fontId="0" fillId="0" borderId="12" xfId="0" applyNumberFormat="1" applyFont="1" applyFill="1" applyBorder="1" applyAlignment="1" applyProtection="1">
      <alignment horizontal="left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.%20ESTADO%20DE%20SITUACION%20FINANCIERA%20DETALLADO%20LDF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Santiago,Gto., Gobierno del Estado de Guanajuato (a)</v>
          </cell>
        </row>
        <row r="16">
          <cell r="C16" t="str">
            <v>Del 1 de enero al 30 de junio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ENTE_PUBLICO_A</f>
        <v>Municipio de Valle de Santiago,Gto., Gobierno del Estado de Guanajuato (a)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8" t="str">
        <f>TRIMESTRE</f>
        <v>Del 1 de enero al 30 de junio de 2019 (b)</v>
      </c>
      <c r="B5" s="9"/>
      <c r="C5" s="9"/>
      <c r="D5" s="9"/>
      <c r="E5" s="9"/>
      <c r="F5" s="9"/>
      <c r="G5" s="10"/>
    </row>
    <row r="6" spans="1:7" ht="15" x14ac:dyDescent="0.25">
      <c r="A6" s="11" t="s">
        <v>3</v>
      </c>
      <c r="B6" s="12"/>
      <c r="C6" s="12"/>
      <c r="D6" s="12"/>
      <c r="E6" s="12"/>
      <c r="F6" s="12"/>
      <c r="G6" s="13"/>
    </row>
    <row r="7" spans="1:7" ht="15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5" x14ac:dyDescent="0.25">
      <c r="A9" s="21" t="s">
        <v>12</v>
      </c>
      <c r="B9" s="22">
        <f>SUM(B10:B65)</f>
        <v>205190104.32999998</v>
      </c>
      <c r="C9" s="22">
        <f t="shared" ref="C9:G9" si="0">SUM(C10:C65)</f>
        <v>47004592.119999997</v>
      </c>
      <c r="D9" s="22">
        <f t="shared" si="0"/>
        <v>252194696.44999996</v>
      </c>
      <c r="E9" s="22">
        <f t="shared" si="0"/>
        <v>87985992.680000007</v>
      </c>
      <c r="F9" s="22">
        <f t="shared" si="0"/>
        <v>85939208.49000001</v>
      </c>
      <c r="G9" s="22">
        <f t="shared" si="0"/>
        <v>164208703.77000004</v>
      </c>
    </row>
    <row r="10" spans="1:7" s="26" customFormat="1" ht="15" x14ac:dyDescent="0.25">
      <c r="A10" s="23" t="s">
        <v>13</v>
      </c>
      <c r="B10" s="24">
        <v>1836277.47</v>
      </c>
      <c r="C10" s="24">
        <f t="shared" ref="C10:C65" si="1">D10-B10</f>
        <v>0</v>
      </c>
      <c r="D10" s="24">
        <v>1836277.47</v>
      </c>
      <c r="E10" s="24">
        <v>792564.46</v>
      </c>
      <c r="F10" s="24">
        <v>792564.46</v>
      </c>
      <c r="G10" s="25">
        <f t="shared" ref="G10:G65" si="2">D10-E10</f>
        <v>1043713.01</v>
      </c>
    </row>
    <row r="11" spans="1:7" s="26" customFormat="1" ht="15" x14ac:dyDescent="0.25">
      <c r="A11" s="23" t="s">
        <v>14</v>
      </c>
      <c r="B11" s="24">
        <v>1930126.91</v>
      </c>
      <c r="C11" s="24">
        <f t="shared" si="1"/>
        <v>0</v>
      </c>
      <c r="D11" s="24">
        <v>1930126.91</v>
      </c>
      <c r="E11" s="24">
        <v>704776.64</v>
      </c>
      <c r="F11" s="24">
        <v>686573.28</v>
      </c>
      <c r="G11" s="25">
        <f t="shared" si="2"/>
        <v>1225350.27</v>
      </c>
    </row>
    <row r="12" spans="1:7" s="26" customFormat="1" ht="15" x14ac:dyDescent="0.25">
      <c r="A12" s="23" t="s">
        <v>15</v>
      </c>
      <c r="B12" s="24">
        <v>11257489.83</v>
      </c>
      <c r="C12" s="24">
        <f t="shared" si="1"/>
        <v>0</v>
      </c>
      <c r="D12" s="24">
        <v>11257489.83</v>
      </c>
      <c r="E12" s="24">
        <v>4887122.78</v>
      </c>
      <c r="F12" s="24">
        <v>4796133.0599999996</v>
      </c>
      <c r="G12" s="25">
        <f t="shared" si="2"/>
        <v>6370367.0499999998</v>
      </c>
    </row>
    <row r="13" spans="1:7" s="26" customFormat="1" ht="15" x14ac:dyDescent="0.25">
      <c r="A13" s="23" t="s">
        <v>16</v>
      </c>
      <c r="B13" s="24">
        <v>4251024.8</v>
      </c>
      <c r="C13" s="24">
        <f t="shared" si="1"/>
        <v>0</v>
      </c>
      <c r="D13" s="24">
        <v>4251024.8</v>
      </c>
      <c r="E13" s="24">
        <v>652087.86</v>
      </c>
      <c r="F13" s="24">
        <v>646646.71</v>
      </c>
      <c r="G13" s="25">
        <f t="shared" si="2"/>
        <v>3598936.94</v>
      </c>
    </row>
    <row r="14" spans="1:7" s="26" customFormat="1" ht="15" x14ac:dyDescent="0.25">
      <c r="A14" s="23" t="s">
        <v>17</v>
      </c>
      <c r="B14" s="24">
        <v>9120423.4000000004</v>
      </c>
      <c r="C14" s="24">
        <f t="shared" si="1"/>
        <v>100000</v>
      </c>
      <c r="D14" s="24">
        <v>9220423.4000000004</v>
      </c>
      <c r="E14" s="24">
        <v>2528720.1800000002</v>
      </c>
      <c r="F14" s="24">
        <v>2272654.67</v>
      </c>
      <c r="G14" s="25">
        <f t="shared" si="2"/>
        <v>6691703.2200000007</v>
      </c>
    </row>
    <row r="15" spans="1:7" s="26" customFormat="1" ht="15" x14ac:dyDescent="0.25">
      <c r="A15" s="23" t="s">
        <v>18</v>
      </c>
      <c r="B15" s="24">
        <v>3640056.76</v>
      </c>
      <c r="C15" s="24">
        <f t="shared" si="1"/>
        <v>0</v>
      </c>
      <c r="D15" s="24">
        <v>3640056.76</v>
      </c>
      <c r="E15" s="24">
        <v>1147415.95</v>
      </c>
      <c r="F15" s="24">
        <v>1132915.95</v>
      </c>
      <c r="G15" s="25">
        <f t="shared" si="2"/>
        <v>2492640.8099999996</v>
      </c>
    </row>
    <row r="16" spans="1:7" s="26" customFormat="1" ht="15" x14ac:dyDescent="0.25">
      <c r="A16" s="23" t="s">
        <v>19</v>
      </c>
      <c r="B16" s="24">
        <v>1777735.52</v>
      </c>
      <c r="C16" s="24">
        <f t="shared" si="1"/>
        <v>115000</v>
      </c>
      <c r="D16" s="24">
        <v>1892735.52</v>
      </c>
      <c r="E16" s="24">
        <v>671009.99</v>
      </c>
      <c r="F16" s="24">
        <v>668317.78</v>
      </c>
      <c r="G16" s="25">
        <f t="shared" si="2"/>
        <v>1221725.53</v>
      </c>
    </row>
    <row r="17" spans="1:7" s="26" customFormat="1" ht="15" x14ac:dyDescent="0.25">
      <c r="A17" s="23" t="s">
        <v>20</v>
      </c>
      <c r="B17" s="24">
        <v>3442116.72</v>
      </c>
      <c r="C17" s="24">
        <f t="shared" si="1"/>
        <v>57500</v>
      </c>
      <c r="D17" s="24">
        <v>3499616.72</v>
      </c>
      <c r="E17" s="24">
        <v>1430655.33</v>
      </c>
      <c r="F17" s="24">
        <v>1430475.33</v>
      </c>
      <c r="G17" s="25">
        <f t="shared" si="2"/>
        <v>2068961.3900000001</v>
      </c>
    </row>
    <row r="18" spans="1:7" s="26" customFormat="1" ht="15" x14ac:dyDescent="0.25">
      <c r="A18" s="23" t="s">
        <v>21</v>
      </c>
      <c r="B18" s="24">
        <v>2485638.16</v>
      </c>
      <c r="C18" s="24">
        <f t="shared" si="1"/>
        <v>321618.13999999966</v>
      </c>
      <c r="D18" s="24">
        <v>2807256.3</v>
      </c>
      <c r="E18" s="24">
        <v>553832.82999999996</v>
      </c>
      <c r="F18" s="24">
        <v>553712.82999999996</v>
      </c>
      <c r="G18" s="25">
        <f t="shared" si="2"/>
        <v>2253423.4699999997</v>
      </c>
    </row>
    <row r="19" spans="1:7" s="26" customFormat="1" ht="15" x14ac:dyDescent="0.25">
      <c r="A19" s="23" t="s">
        <v>22</v>
      </c>
      <c r="B19" s="24">
        <v>124953.08</v>
      </c>
      <c r="C19" s="24">
        <f t="shared" si="1"/>
        <v>0</v>
      </c>
      <c r="D19" s="24">
        <v>124953.08</v>
      </c>
      <c r="E19" s="24">
        <v>60014.16</v>
      </c>
      <c r="F19" s="24">
        <v>60014.16</v>
      </c>
      <c r="G19" s="25">
        <f t="shared" si="2"/>
        <v>64938.92</v>
      </c>
    </row>
    <row r="20" spans="1:7" s="26" customFormat="1" ht="15" x14ac:dyDescent="0.25">
      <c r="A20" s="23" t="s">
        <v>23</v>
      </c>
      <c r="B20" s="24">
        <v>609082</v>
      </c>
      <c r="C20" s="24">
        <f t="shared" si="1"/>
        <v>7000</v>
      </c>
      <c r="D20" s="24">
        <v>616082</v>
      </c>
      <c r="E20" s="24">
        <v>203360.73</v>
      </c>
      <c r="F20" s="24">
        <v>190913.83</v>
      </c>
      <c r="G20" s="25">
        <f t="shared" si="2"/>
        <v>412721.27</v>
      </c>
    </row>
    <row r="21" spans="1:7" s="26" customFormat="1" ht="15" x14ac:dyDescent="0.25">
      <c r="A21" s="23" t="s">
        <v>24</v>
      </c>
      <c r="B21" s="24">
        <v>452480.96</v>
      </c>
      <c r="C21" s="24">
        <f t="shared" si="1"/>
        <v>0</v>
      </c>
      <c r="D21" s="24">
        <v>452480.96</v>
      </c>
      <c r="E21" s="24">
        <v>195526.77</v>
      </c>
      <c r="F21" s="24">
        <v>194896.89</v>
      </c>
      <c r="G21" s="25">
        <f t="shared" si="2"/>
        <v>256954.19000000003</v>
      </c>
    </row>
    <row r="22" spans="1:7" s="26" customFormat="1" ht="15" x14ac:dyDescent="0.25">
      <c r="A22" s="23" t="s">
        <v>25</v>
      </c>
      <c r="B22" s="24">
        <v>276877.56</v>
      </c>
      <c r="C22" s="24">
        <f t="shared" si="1"/>
        <v>0</v>
      </c>
      <c r="D22" s="24">
        <v>276877.56</v>
      </c>
      <c r="E22" s="24">
        <v>100688.97</v>
      </c>
      <c r="F22" s="24">
        <v>100603.13</v>
      </c>
      <c r="G22" s="25">
        <f t="shared" si="2"/>
        <v>176188.59</v>
      </c>
    </row>
    <row r="23" spans="1:7" s="26" customFormat="1" ht="15" x14ac:dyDescent="0.25">
      <c r="A23" s="23" t="s">
        <v>26</v>
      </c>
      <c r="B23" s="24">
        <v>57453862.880000003</v>
      </c>
      <c r="C23" s="24">
        <f t="shared" si="1"/>
        <v>-7934394.9100000039</v>
      </c>
      <c r="D23" s="24">
        <v>49519467.969999999</v>
      </c>
      <c r="E23" s="24">
        <v>18739003.84</v>
      </c>
      <c r="F23" s="24">
        <v>18297937.489999998</v>
      </c>
      <c r="G23" s="25">
        <f t="shared" si="2"/>
        <v>30780464.129999999</v>
      </c>
    </row>
    <row r="24" spans="1:7" s="26" customFormat="1" ht="15" x14ac:dyDescent="0.25">
      <c r="A24" s="23" t="s">
        <v>27</v>
      </c>
      <c r="B24" s="24">
        <v>4321374.24</v>
      </c>
      <c r="C24" s="24">
        <f t="shared" si="1"/>
        <v>0</v>
      </c>
      <c r="D24" s="24">
        <v>4321374.24</v>
      </c>
      <c r="E24" s="24">
        <v>1601959.09</v>
      </c>
      <c r="F24" s="24">
        <v>1596944.09</v>
      </c>
      <c r="G24" s="25">
        <f t="shared" si="2"/>
        <v>2719415.1500000004</v>
      </c>
    </row>
    <row r="25" spans="1:7" s="26" customFormat="1" ht="15" x14ac:dyDescent="0.25">
      <c r="A25" s="23" t="s">
        <v>28</v>
      </c>
      <c r="B25" s="24">
        <v>1228650.6399999999</v>
      </c>
      <c r="C25" s="24">
        <f t="shared" si="1"/>
        <v>0</v>
      </c>
      <c r="D25" s="24">
        <v>1228650.6399999999</v>
      </c>
      <c r="E25" s="24">
        <v>496442.09</v>
      </c>
      <c r="F25" s="24">
        <v>496442.09</v>
      </c>
      <c r="G25" s="25">
        <f t="shared" si="2"/>
        <v>732208.54999999981</v>
      </c>
    </row>
    <row r="26" spans="1:7" s="26" customFormat="1" ht="15" x14ac:dyDescent="0.25">
      <c r="A26" s="23" t="s">
        <v>29</v>
      </c>
      <c r="B26" s="24">
        <v>634774.96</v>
      </c>
      <c r="C26" s="24">
        <f t="shared" si="1"/>
        <v>20000</v>
      </c>
      <c r="D26" s="24">
        <v>654774.96</v>
      </c>
      <c r="E26" s="24">
        <v>324309.39</v>
      </c>
      <c r="F26" s="24">
        <v>323282.92</v>
      </c>
      <c r="G26" s="25">
        <f t="shared" si="2"/>
        <v>330465.56999999995</v>
      </c>
    </row>
    <row r="27" spans="1:7" s="26" customFormat="1" ht="15" x14ac:dyDescent="0.25">
      <c r="A27" s="23" t="s">
        <v>30</v>
      </c>
      <c r="B27" s="24">
        <v>1071895.24</v>
      </c>
      <c r="C27" s="24">
        <f t="shared" si="1"/>
        <v>22000</v>
      </c>
      <c r="D27" s="24">
        <v>1093895.24</v>
      </c>
      <c r="E27" s="24">
        <v>463103.53</v>
      </c>
      <c r="F27" s="24">
        <v>454403.53</v>
      </c>
      <c r="G27" s="25">
        <f t="shared" si="2"/>
        <v>630791.71</v>
      </c>
    </row>
    <row r="28" spans="1:7" s="26" customFormat="1" ht="15" x14ac:dyDescent="0.25">
      <c r="A28" s="23" t="s">
        <v>31</v>
      </c>
      <c r="B28" s="24">
        <v>702082.76</v>
      </c>
      <c r="C28" s="24">
        <f t="shared" si="1"/>
        <v>1200</v>
      </c>
      <c r="D28" s="24">
        <v>703282.76</v>
      </c>
      <c r="E28" s="24">
        <v>301201.44</v>
      </c>
      <c r="F28" s="24">
        <v>300636.44</v>
      </c>
      <c r="G28" s="25">
        <f t="shared" si="2"/>
        <v>402081.32</v>
      </c>
    </row>
    <row r="29" spans="1:7" s="26" customFormat="1" ht="15" x14ac:dyDescent="0.25">
      <c r="A29" s="23" t="s">
        <v>32</v>
      </c>
      <c r="B29" s="24">
        <v>649292.4</v>
      </c>
      <c r="C29" s="24">
        <f t="shared" si="1"/>
        <v>-1200</v>
      </c>
      <c r="D29" s="24">
        <v>648092.4</v>
      </c>
      <c r="E29" s="24">
        <v>156689.92000000001</v>
      </c>
      <c r="F29" s="24">
        <v>156278.96</v>
      </c>
      <c r="G29" s="25">
        <f t="shared" si="2"/>
        <v>491402.48</v>
      </c>
    </row>
    <row r="30" spans="1:7" s="26" customFormat="1" ht="15" x14ac:dyDescent="0.25">
      <c r="A30" s="23" t="s">
        <v>33</v>
      </c>
      <c r="B30" s="24">
        <v>676588.88</v>
      </c>
      <c r="C30" s="24">
        <f t="shared" si="1"/>
        <v>0</v>
      </c>
      <c r="D30" s="24">
        <v>676588.88</v>
      </c>
      <c r="E30" s="24">
        <v>247490.54</v>
      </c>
      <c r="F30" s="24">
        <v>247490.54</v>
      </c>
      <c r="G30" s="25">
        <f t="shared" si="2"/>
        <v>429098.33999999997</v>
      </c>
    </row>
    <row r="31" spans="1:7" s="26" customFormat="1" ht="15" x14ac:dyDescent="0.25">
      <c r="A31" s="23" t="s">
        <v>34</v>
      </c>
      <c r="B31" s="24">
        <v>490078</v>
      </c>
      <c r="C31" s="24">
        <f t="shared" si="1"/>
        <v>0</v>
      </c>
      <c r="D31" s="24">
        <v>490078</v>
      </c>
      <c r="E31" s="24">
        <v>169008.91</v>
      </c>
      <c r="F31" s="24">
        <v>168858.91</v>
      </c>
      <c r="G31" s="25">
        <f t="shared" si="2"/>
        <v>321069.08999999997</v>
      </c>
    </row>
    <row r="32" spans="1:7" s="26" customFormat="1" ht="15" x14ac:dyDescent="0.25">
      <c r="A32" s="23" t="s">
        <v>35</v>
      </c>
      <c r="B32" s="24">
        <v>274957.68</v>
      </c>
      <c r="C32" s="24">
        <f t="shared" si="1"/>
        <v>0</v>
      </c>
      <c r="D32" s="24">
        <v>274957.68</v>
      </c>
      <c r="E32" s="24">
        <v>118971.84</v>
      </c>
      <c r="F32" s="24">
        <v>118971.84</v>
      </c>
      <c r="G32" s="25">
        <f t="shared" si="2"/>
        <v>155985.84</v>
      </c>
    </row>
    <row r="33" spans="1:7" s="26" customFormat="1" ht="15" x14ac:dyDescent="0.25">
      <c r="A33" s="23" t="s">
        <v>36</v>
      </c>
      <c r="B33" s="24">
        <v>1267009.76</v>
      </c>
      <c r="C33" s="24">
        <f t="shared" si="1"/>
        <v>-50000</v>
      </c>
      <c r="D33" s="24">
        <v>1217009.76</v>
      </c>
      <c r="E33" s="24">
        <v>486653.15</v>
      </c>
      <c r="F33" s="24">
        <v>486653.15</v>
      </c>
      <c r="G33" s="25">
        <f t="shared" si="2"/>
        <v>730356.61</v>
      </c>
    </row>
    <row r="34" spans="1:7" s="26" customFormat="1" ht="15" x14ac:dyDescent="0.25">
      <c r="A34" s="23" t="s">
        <v>37</v>
      </c>
      <c r="B34" s="24">
        <v>893318.32</v>
      </c>
      <c r="C34" s="24">
        <f t="shared" si="1"/>
        <v>0</v>
      </c>
      <c r="D34" s="24">
        <v>893318.32</v>
      </c>
      <c r="E34" s="24">
        <v>330967.42</v>
      </c>
      <c r="F34" s="24">
        <v>330967.42</v>
      </c>
      <c r="G34" s="25">
        <f t="shared" si="2"/>
        <v>562350.89999999991</v>
      </c>
    </row>
    <row r="35" spans="1:7" s="26" customFormat="1" ht="15" x14ac:dyDescent="0.25">
      <c r="A35" s="23" t="s">
        <v>38</v>
      </c>
      <c r="B35" s="24">
        <v>2862638</v>
      </c>
      <c r="C35" s="24">
        <f t="shared" si="1"/>
        <v>41770142.100000001</v>
      </c>
      <c r="D35" s="24">
        <v>44632780.100000001</v>
      </c>
      <c r="E35" s="24">
        <v>15136330.060000001</v>
      </c>
      <c r="F35" s="24">
        <v>15134624.4</v>
      </c>
      <c r="G35" s="25">
        <f t="shared" si="2"/>
        <v>29496450.039999999</v>
      </c>
    </row>
    <row r="36" spans="1:7" s="26" customFormat="1" ht="15" x14ac:dyDescent="0.25">
      <c r="A36" s="23" t="s">
        <v>39</v>
      </c>
      <c r="B36" s="24">
        <v>4805093.32</v>
      </c>
      <c r="C36" s="24">
        <f t="shared" si="1"/>
        <v>0</v>
      </c>
      <c r="D36" s="24">
        <v>4805093.32</v>
      </c>
      <c r="E36" s="24">
        <v>1972743.29</v>
      </c>
      <c r="F36" s="24">
        <v>1971427.85</v>
      </c>
      <c r="G36" s="25">
        <f t="shared" si="2"/>
        <v>2832350.0300000003</v>
      </c>
    </row>
    <row r="37" spans="1:7" s="26" customFormat="1" ht="15" x14ac:dyDescent="0.25">
      <c r="A37" s="23" t="s">
        <v>40</v>
      </c>
      <c r="B37" s="24">
        <v>1760857.44</v>
      </c>
      <c r="C37" s="24">
        <f t="shared" si="1"/>
        <v>300000</v>
      </c>
      <c r="D37" s="24">
        <v>2060857.44</v>
      </c>
      <c r="E37" s="24">
        <v>683825.92</v>
      </c>
      <c r="F37" s="24">
        <v>683825.92</v>
      </c>
      <c r="G37" s="25">
        <f t="shared" si="2"/>
        <v>1377031.52</v>
      </c>
    </row>
    <row r="38" spans="1:7" s="26" customFormat="1" ht="15" x14ac:dyDescent="0.25">
      <c r="A38" s="23" t="s">
        <v>41</v>
      </c>
      <c r="B38" s="24">
        <v>1148371.3600000001</v>
      </c>
      <c r="C38" s="24">
        <f t="shared" si="1"/>
        <v>95000</v>
      </c>
      <c r="D38" s="24">
        <v>1243371.3600000001</v>
      </c>
      <c r="E38" s="24">
        <v>489383.11</v>
      </c>
      <c r="F38" s="24">
        <v>488993.11</v>
      </c>
      <c r="G38" s="25">
        <f t="shared" si="2"/>
        <v>753988.25000000012</v>
      </c>
    </row>
    <row r="39" spans="1:7" s="26" customFormat="1" ht="15" x14ac:dyDescent="0.25">
      <c r="A39" s="23" t="s">
        <v>42</v>
      </c>
      <c r="B39" s="24">
        <v>3962689.68</v>
      </c>
      <c r="C39" s="24">
        <f t="shared" si="1"/>
        <v>0</v>
      </c>
      <c r="D39" s="24">
        <v>3962689.68</v>
      </c>
      <c r="E39" s="24">
        <v>983811.16</v>
      </c>
      <c r="F39" s="24">
        <v>983811.16</v>
      </c>
      <c r="G39" s="25">
        <f t="shared" si="2"/>
        <v>2978878.52</v>
      </c>
    </row>
    <row r="40" spans="1:7" s="26" customFormat="1" ht="15" x14ac:dyDescent="0.25">
      <c r="A40" s="23" t="s">
        <v>43</v>
      </c>
      <c r="B40" s="24">
        <v>7295267.7599999998</v>
      </c>
      <c r="C40" s="24">
        <f t="shared" si="1"/>
        <v>0</v>
      </c>
      <c r="D40" s="24">
        <v>7295267.7599999998</v>
      </c>
      <c r="E40" s="24">
        <v>2908949.03</v>
      </c>
      <c r="F40" s="24">
        <v>2898226.87</v>
      </c>
      <c r="G40" s="25">
        <f t="shared" si="2"/>
        <v>4386318.7300000004</v>
      </c>
    </row>
    <row r="41" spans="1:7" s="26" customFormat="1" ht="15" x14ac:dyDescent="0.25">
      <c r="A41" s="23" t="s">
        <v>44</v>
      </c>
      <c r="B41" s="24">
        <v>3700515.56</v>
      </c>
      <c r="C41" s="24">
        <f t="shared" si="1"/>
        <v>500</v>
      </c>
      <c r="D41" s="24">
        <v>3701015.56</v>
      </c>
      <c r="E41" s="24">
        <v>1564503.44</v>
      </c>
      <c r="F41" s="24">
        <v>1552679.1</v>
      </c>
      <c r="G41" s="25">
        <f t="shared" si="2"/>
        <v>2136512.12</v>
      </c>
    </row>
    <row r="42" spans="1:7" s="26" customFormat="1" ht="15" x14ac:dyDescent="0.25">
      <c r="A42" s="23" t="s">
        <v>45</v>
      </c>
      <c r="B42" s="24">
        <v>3453268.28</v>
      </c>
      <c r="C42" s="24">
        <f t="shared" si="1"/>
        <v>9000</v>
      </c>
      <c r="D42" s="24">
        <v>3462268.28</v>
      </c>
      <c r="E42" s="24">
        <v>1468028.44</v>
      </c>
      <c r="F42" s="24">
        <v>1460408.62</v>
      </c>
      <c r="G42" s="25">
        <f t="shared" si="2"/>
        <v>1994239.8399999999</v>
      </c>
    </row>
    <row r="43" spans="1:7" s="26" customFormat="1" ht="15" x14ac:dyDescent="0.25">
      <c r="A43" s="23" t="s">
        <v>46</v>
      </c>
      <c r="B43" s="24">
        <v>2199931.92</v>
      </c>
      <c r="C43" s="24">
        <f t="shared" si="1"/>
        <v>8500</v>
      </c>
      <c r="D43" s="24">
        <v>2208431.92</v>
      </c>
      <c r="E43" s="24">
        <v>891523.15</v>
      </c>
      <c r="F43" s="24">
        <v>882753.55</v>
      </c>
      <c r="G43" s="25">
        <f t="shared" si="2"/>
        <v>1316908.77</v>
      </c>
    </row>
    <row r="44" spans="1:7" s="26" customFormat="1" ht="15" x14ac:dyDescent="0.25">
      <c r="A44" s="23" t="s">
        <v>47</v>
      </c>
      <c r="B44" s="24">
        <v>2173933.96</v>
      </c>
      <c r="C44" s="24">
        <f t="shared" si="1"/>
        <v>-104500</v>
      </c>
      <c r="D44" s="24">
        <v>2069433.96</v>
      </c>
      <c r="E44" s="24">
        <v>719349.74</v>
      </c>
      <c r="F44" s="24">
        <v>717525.52</v>
      </c>
      <c r="G44" s="25">
        <f t="shared" si="2"/>
        <v>1350084.22</v>
      </c>
    </row>
    <row r="45" spans="1:7" s="26" customFormat="1" ht="15" x14ac:dyDescent="0.25">
      <c r="A45" s="23" t="s">
        <v>48</v>
      </c>
      <c r="B45" s="24">
        <v>5562732.5199999996</v>
      </c>
      <c r="C45" s="24">
        <f t="shared" si="1"/>
        <v>7757826.790000001</v>
      </c>
      <c r="D45" s="24">
        <v>13320559.310000001</v>
      </c>
      <c r="E45" s="24">
        <v>2220090.9300000002</v>
      </c>
      <c r="F45" s="24">
        <v>2187565.7200000002</v>
      </c>
      <c r="G45" s="25">
        <f t="shared" si="2"/>
        <v>11100468.380000001</v>
      </c>
    </row>
    <row r="46" spans="1:7" s="26" customFormat="1" ht="15" x14ac:dyDescent="0.25">
      <c r="A46" s="23" t="s">
        <v>49</v>
      </c>
      <c r="B46" s="24">
        <v>3658343.84</v>
      </c>
      <c r="C46" s="24">
        <f t="shared" si="1"/>
        <v>0</v>
      </c>
      <c r="D46" s="24">
        <v>3658343.84</v>
      </c>
      <c r="E46" s="24">
        <v>442134.47</v>
      </c>
      <c r="F46" s="24">
        <v>442134.47</v>
      </c>
      <c r="G46" s="25">
        <f t="shared" si="2"/>
        <v>3216209.37</v>
      </c>
    </row>
    <row r="47" spans="1:7" s="26" customFormat="1" ht="15" x14ac:dyDescent="0.25">
      <c r="A47" s="23" t="s">
        <v>50</v>
      </c>
      <c r="B47" s="24">
        <v>502823.44</v>
      </c>
      <c r="C47" s="24">
        <f t="shared" si="1"/>
        <v>0</v>
      </c>
      <c r="D47" s="24">
        <v>502823.44</v>
      </c>
      <c r="E47" s="24">
        <v>171553.32</v>
      </c>
      <c r="F47" s="24">
        <v>171553.32</v>
      </c>
      <c r="G47" s="25">
        <f t="shared" si="2"/>
        <v>331270.12</v>
      </c>
    </row>
    <row r="48" spans="1:7" s="26" customFormat="1" ht="15" x14ac:dyDescent="0.25">
      <c r="A48" s="23" t="s">
        <v>51</v>
      </c>
      <c r="B48" s="24">
        <v>1006002.36</v>
      </c>
      <c r="C48" s="24">
        <f t="shared" si="1"/>
        <v>-183000</v>
      </c>
      <c r="D48" s="24">
        <v>823002.36</v>
      </c>
      <c r="E48" s="24">
        <v>293747.05</v>
      </c>
      <c r="F48" s="24">
        <v>277901.45</v>
      </c>
      <c r="G48" s="25">
        <f t="shared" si="2"/>
        <v>529255.31000000006</v>
      </c>
    </row>
    <row r="49" spans="1:7" s="26" customFormat="1" ht="15" x14ac:dyDescent="0.25">
      <c r="A49" s="23" t="s">
        <v>52</v>
      </c>
      <c r="B49" s="24">
        <v>934399.36</v>
      </c>
      <c r="C49" s="24">
        <f t="shared" si="1"/>
        <v>0</v>
      </c>
      <c r="D49" s="24">
        <v>934399.36</v>
      </c>
      <c r="E49" s="24">
        <v>392864.65</v>
      </c>
      <c r="F49" s="24">
        <v>392172.83</v>
      </c>
      <c r="G49" s="25">
        <f t="shared" si="2"/>
        <v>541534.71</v>
      </c>
    </row>
    <row r="50" spans="1:7" s="26" customFormat="1" ht="15" x14ac:dyDescent="0.25">
      <c r="A50" s="23" t="s">
        <v>53</v>
      </c>
      <c r="B50" s="24">
        <v>1338243.92</v>
      </c>
      <c r="C50" s="24">
        <f t="shared" si="1"/>
        <v>0</v>
      </c>
      <c r="D50" s="24">
        <v>1338243.92</v>
      </c>
      <c r="E50" s="24">
        <v>381461.52</v>
      </c>
      <c r="F50" s="24">
        <v>380369.75</v>
      </c>
      <c r="G50" s="25">
        <f t="shared" si="2"/>
        <v>956782.39999999991</v>
      </c>
    </row>
    <row r="51" spans="1:7" s="26" customFormat="1" ht="15" x14ac:dyDescent="0.25">
      <c r="A51" s="23" t="s">
        <v>54</v>
      </c>
      <c r="B51" s="24">
        <v>318959.32</v>
      </c>
      <c r="C51" s="24">
        <f t="shared" si="1"/>
        <v>0</v>
      </c>
      <c r="D51" s="24">
        <v>318959.32</v>
      </c>
      <c r="E51" s="24">
        <v>90722.95</v>
      </c>
      <c r="F51" s="24">
        <v>90722.95</v>
      </c>
      <c r="G51" s="25">
        <f t="shared" si="2"/>
        <v>228236.37</v>
      </c>
    </row>
    <row r="52" spans="1:7" s="26" customFormat="1" ht="15" x14ac:dyDescent="0.25">
      <c r="A52" s="23" t="s">
        <v>55</v>
      </c>
      <c r="B52" s="24">
        <v>2810561.88</v>
      </c>
      <c r="C52" s="24">
        <f t="shared" si="1"/>
        <v>0</v>
      </c>
      <c r="D52" s="24">
        <v>2810561.88</v>
      </c>
      <c r="E52" s="24">
        <v>982199.47</v>
      </c>
      <c r="F52" s="24">
        <v>981805.48</v>
      </c>
      <c r="G52" s="25">
        <f t="shared" si="2"/>
        <v>1828362.41</v>
      </c>
    </row>
    <row r="53" spans="1:7" s="26" customFormat="1" ht="15" x14ac:dyDescent="0.25">
      <c r="A53" s="23" t="s">
        <v>56</v>
      </c>
      <c r="B53" s="24">
        <v>3991016.04</v>
      </c>
      <c r="C53" s="24">
        <f t="shared" si="1"/>
        <v>175000</v>
      </c>
      <c r="D53" s="24">
        <v>4166016.04</v>
      </c>
      <c r="E53" s="24">
        <v>2843593.29</v>
      </c>
      <c r="F53" s="24">
        <v>2044381.85</v>
      </c>
      <c r="G53" s="25">
        <f t="shared" si="2"/>
        <v>1322422.75</v>
      </c>
    </row>
    <row r="54" spans="1:7" s="26" customFormat="1" ht="15" x14ac:dyDescent="0.25">
      <c r="A54" s="23" t="s">
        <v>57</v>
      </c>
      <c r="B54" s="24">
        <v>774047.88</v>
      </c>
      <c r="C54" s="24">
        <f t="shared" si="1"/>
        <v>0</v>
      </c>
      <c r="D54" s="24">
        <v>774047.88</v>
      </c>
      <c r="E54" s="24">
        <v>317484.51</v>
      </c>
      <c r="F54" s="24">
        <v>317484.51</v>
      </c>
      <c r="G54" s="25">
        <f t="shared" si="2"/>
        <v>456563.37</v>
      </c>
    </row>
    <row r="55" spans="1:7" s="26" customFormat="1" ht="15" x14ac:dyDescent="0.25">
      <c r="A55" s="23" t="s">
        <v>58</v>
      </c>
      <c r="B55" s="24">
        <v>386573</v>
      </c>
      <c r="C55" s="24">
        <f t="shared" si="1"/>
        <v>0</v>
      </c>
      <c r="D55" s="24">
        <v>386573</v>
      </c>
      <c r="E55" s="24">
        <v>134598.31</v>
      </c>
      <c r="F55" s="24">
        <v>134598.31</v>
      </c>
      <c r="G55" s="25">
        <f t="shared" si="2"/>
        <v>251974.69</v>
      </c>
    </row>
    <row r="56" spans="1:7" s="26" customFormat="1" ht="15" x14ac:dyDescent="0.25">
      <c r="A56" s="23" t="s">
        <v>59</v>
      </c>
      <c r="B56" s="24">
        <v>13232798.800000001</v>
      </c>
      <c r="C56" s="24">
        <f t="shared" si="1"/>
        <v>1323500</v>
      </c>
      <c r="D56" s="24">
        <v>14556298.800000001</v>
      </c>
      <c r="E56" s="24">
        <v>3223698.16</v>
      </c>
      <c r="F56" s="24">
        <v>3121702.65</v>
      </c>
      <c r="G56" s="25">
        <f t="shared" si="2"/>
        <v>11332600.640000001</v>
      </c>
    </row>
    <row r="57" spans="1:7" s="26" customFormat="1" ht="15" x14ac:dyDescent="0.25">
      <c r="A57" s="23" t="s">
        <v>60</v>
      </c>
      <c r="B57" s="24">
        <v>1408183.32</v>
      </c>
      <c r="C57" s="24">
        <f t="shared" si="1"/>
        <v>0</v>
      </c>
      <c r="D57" s="24">
        <v>1408183.32</v>
      </c>
      <c r="E57" s="24">
        <v>486021.98</v>
      </c>
      <c r="F57" s="24">
        <v>485617.98</v>
      </c>
      <c r="G57" s="25">
        <f t="shared" si="2"/>
        <v>922161.34000000008</v>
      </c>
    </row>
    <row r="58" spans="1:7" s="26" customFormat="1" ht="15" x14ac:dyDescent="0.25">
      <c r="A58" s="23" t="s">
        <v>61</v>
      </c>
      <c r="B58" s="24">
        <v>14786068.560000001</v>
      </c>
      <c r="C58" s="24">
        <f t="shared" si="1"/>
        <v>0</v>
      </c>
      <c r="D58" s="24">
        <v>14786068.560000001</v>
      </c>
      <c r="E58" s="24">
        <v>5260508.6399999997</v>
      </c>
      <c r="F58" s="24">
        <v>5241721.53</v>
      </c>
      <c r="G58" s="25">
        <f t="shared" si="2"/>
        <v>9525559.9200000018</v>
      </c>
    </row>
    <row r="59" spans="1:7" s="26" customFormat="1" ht="15" x14ac:dyDescent="0.25">
      <c r="A59" s="23" t="s">
        <v>62</v>
      </c>
      <c r="B59" s="24">
        <v>1706305.2</v>
      </c>
      <c r="C59" s="24">
        <f t="shared" si="1"/>
        <v>112600</v>
      </c>
      <c r="D59" s="24">
        <v>1818905.2</v>
      </c>
      <c r="E59" s="24">
        <v>597866.96</v>
      </c>
      <c r="F59" s="24">
        <v>592591.17000000004</v>
      </c>
      <c r="G59" s="25">
        <f t="shared" si="2"/>
        <v>1221038.24</v>
      </c>
    </row>
    <row r="60" spans="1:7" s="26" customFormat="1" ht="15" x14ac:dyDescent="0.25">
      <c r="A60" s="23" t="s">
        <v>63</v>
      </c>
      <c r="B60" s="24">
        <v>3023083.48</v>
      </c>
      <c r="C60" s="24">
        <f t="shared" si="1"/>
        <v>82000</v>
      </c>
      <c r="D60" s="24">
        <v>3105083.48</v>
      </c>
      <c r="E60" s="24">
        <v>1227638.1200000001</v>
      </c>
      <c r="F60" s="24">
        <v>1223101.94</v>
      </c>
      <c r="G60" s="25">
        <f t="shared" si="2"/>
        <v>1877445.3599999999</v>
      </c>
    </row>
    <row r="61" spans="1:7" s="26" customFormat="1" ht="15" x14ac:dyDescent="0.25">
      <c r="A61" s="23" t="s">
        <v>64</v>
      </c>
      <c r="B61" s="24">
        <v>1004833.24</v>
      </c>
      <c r="C61" s="24">
        <f t="shared" si="1"/>
        <v>7800</v>
      </c>
      <c r="D61" s="24">
        <v>1012633.24</v>
      </c>
      <c r="E61" s="24">
        <v>442442.85</v>
      </c>
      <c r="F61" s="24">
        <v>442442.85</v>
      </c>
      <c r="G61" s="25">
        <f t="shared" si="2"/>
        <v>570190.39</v>
      </c>
    </row>
    <row r="62" spans="1:7" s="26" customFormat="1" ht="15" x14ac:dyDescent="0.25">
      <c r="A62" s="23" t="s">
        <v>65</v>
      </c>
      <c r="B62" s="24">
        <v>1195110.92</v>
      </c>
      <c r="C62" s="24">
        <f t="shared" si="1"/>
        <v>2991500</v>
      </c>
      <c r="D62" s="24">
        <v>4186610.92</v>
      </c>
      <c r="E62" s="24">
        <v>3034060.59</v>
      </c>
      <c r="F62" s="24">
        <v>2884060.59</v>
      </c>
      <c r="G62" s="25">
        <f t="shared" si="2"/>
        <v>1152550.33</v>
      </c>
    </row>
    <row r="63" spans="1:7" s="26" customFormat="1" ht="15" x14ac:dyDescent="0.25">
      <c r="A63" s="23" t="s">
        <v>66</v>
      </c>
      <c r="B63" s="24">
        <v>1685032.24</v>
      </c>
      <c r="C63" s="24">
        <f t="shared" si="1"/>
        <v>0</v>
      </c>
      <c r="D63" s="24">
        <v>1685032.24</v>
      </c>
      <c r="E63" s="24">
        <v>685967.02</v>
      </c>
      <c r="F63" s="24">
        <v>684723.98</v>
      </c>
      <c r="G63" s="25">
        <f t="shared" si="2"/>
        <v>999065.22</v>
      </c>
    </row>
    <row r="64" spans="1:7" s="26" customFormat="1" ht="15" x14ac:dyDescent="0.25">
      <c r="A64" s="23" t="s">
        <v>67</v>
      </c>
      <c r="B64" s="24">
        <v>734524.64</v>
      </c>
      <c r="C64" s="24">
        <f t="shared" si="1"/>
        <v>0</v>
      </c>
      <c r="D64" s="24">
        <v>734524.64</v>
      </c>
      <c r="E64" s="24">
        <v>284892.83</v>
      </c>
      <c r="F64" s="24">
        <v>284517.69</v>
      </c>
      <c r="G64" s="25">
        <f t="shared" si="2"/>
        <v>449631.81</v>
      </c>
    </row>
    <row r="65" spans="1:7" s="26" customFormat="1" ht="15" x14ac:dyDescent="0.25">
      <c r="A65" s="23" t="s">
        <v>68</v>
      </c>
      <c r="B65" s="24">
        <v>899724.16</v>
      </c>
      <c r="C65" s="24">
        <f t="shared" si="1"/>
        <v>0</v>
      </c>
      <c r="D65" s="24">
        <v>899724.16</v>
      </c>
      <c r="E65" s="24">
        <v>290419.90999999997</v>
      </c>
      <c r="F65" s="24">
        <v>278471.90999999997</v>
      </c>
      <c r="G65" s="25">
        <f t="shared" si="2"/>
        <v>609304.25</v>
      </c>
    </row>
    <row r="66" spans="1:7" ht="15" x14ac:dyDescent="0.25">
      <c r="A66" s="27" t="s">
        <v>69</v>
      </c>
      <c r="B66" s="28"/>
      <c r="C66" s="28"/>
      <c r="D66" s="28"/>
      <c r="E66" s="28"/>
      <c r="F66" s="28"/>
      <c r="G66" s="28"/>
    </row>
    <row r="67" spans="1:7" s="26" customFormat="1" ht="15" x14ac:dyDescent="0.25">
      <c r="A67" s="29" t="s">
        <v>70</v>
      </c>
      <c r="B67" s="30">
        <f>SUM(B68:B82)</f>
        <v>213283387.28</v>
      </c>
      <c r="C67" s="30">
        <f t="shared" ref="C67:G67" si="3">SUM(C68:C82)</f>
        <v>116555849.08999999</v>
      </c>
      <c r="D67" s="30">
        <f t="shared" si="3"/>
        <v>329839236.36999995</v>
      </c>
      <c r="E67" s="30">
        <f t="shared" si="3"/>
        <v>65134447.179999985</v>
      </c>
      <c r="F67" s="30">
        <f t="shared" si="3"/>
        <v>64153108.130000003</v>
      </c>
      <c r="G67" s="30">
        <f t="shared" si="3"/>
        <v>264704789.18999997</v>
      </c>
    </row>
    <row r="68" spans="1:7" s="26" customFormat="1" ht="15" x14ac:dyDescent="0.25">
      <c r="A68" s="31" t="s">
        <v>26</v>
      </c>
      <c r="B68" s="24">
        <v>15419642.310000001</v>
      </c>
      <c r="C68" s="24">
        <f t="shared" ref="C68:C82" si="4">D68-B68</f>
        <v>-4000000</v>
      </c>
      <c r="D68" s="24">
        <v>11419642.310000001</v>
      </c>
      <c r="E68" s="24">
        <v>4418344.37</v>
      </c>
      <c r="F68" s="24">
        <v>4395382.37</v>
      </c>
      <c r="G68" s="32">
        <f>D68-E68</f>
        <v>7001297.9400000004</v>
      </c>
    </row>
    <row r="69" spans="1:7" s="26" customFormat="1" ht="15" x14ac:dyDescent="0.25">
      <c r="A69" s="31" t="s">
        <v>38</v>
      </c>
      <c r="B69" s="24">
        <v>123769735.52</v>
      </c>
      <c r="C69" s="24">
        <f t="shared" si="4"/>
        <v>89090618.640000001</v>
      </c>
      <c r="D69" s="24">
        <v>212860354.16</v>
      </c>
      <c r="E69" s="24">
        <v>31874133.02</v>
      </c>
      <c r="F69" s="24">
        <v>31584385.260000002</v>
      </c>
      <c r="G69" s="32">
        <f t="shared" ref="G69:G82" si="5">D69-E69</f>
        <v>180986221.13999999</v>
      </c>
    </row>
    <row r="70" spans="1:7" s="26" customFormat="1" ht="15" x14ac:dyDescent="0.25">
      <c r="A70" s="31" t="s">
        <v>42</v>
      </c>
      <c r="B70" s="24">
        <v>4207960</v>
      </c>
      <c r="C70" s="24">
        <f t="shared" si="4"/>
        <v>5154000</v>
      </c>
      <c r="D70" s="24">
        <v>9361960</v>
      </c>
      <c r="E70" s="24">
        <v>58995.19</v>
      </c>
      <c r="F70" s="24">
        <v>57303.21</v>
      </c>
      <c r="G70" s="32">
        <f t="shared" si="5"/>
        <v>9302964.8100000005</v>
      </c>
    </row>
    <row r="71" spans="1:7" s="26" customFormat="1" ht="15" x14ac:dyDescent="0.25">
      <c r="A71" s="31" t="s">
        <v>43</v>
      </c>
      <c r="B71" s="24">
        <v>2000000</v>
      </c>
      <c r="C71" s="24">
        <f t="shared" si="4"/>
        <v>1100000</v>
      </c>
      <c r="D71" s="24">
        <v>3100000</v>
      </c>
      <c r="E71" s="24">
        <v>1814999.99</v>
      </c>
      <c r="F71" s="24">
        <v>1814999.99</v>
      </c>
      <c r="G71" s="32">
        <f t="shared" si="5"/>
        <v>1285000.01</v>
      </c>
    </row>
    <row r="72" spans="1:7" s="26" customFormat="1" ht="15" x14ac:dyDescent="0.25">
      <c r="A72" s="31" t="s">
        <v>47</v>
      </c>
      <c r="B72" s="24">
        <v>284040</v>
      </c>
      <c r="C72" s="24">
        <f t="shared" si="4"/>
        <v>0</v>
      </c>
      <c r="D72" s="24">
        <v>284040</v>
      </c>
      <c r="E72" s="24">
        <v>73543.8</v>
      </c>
      <c r="F72" s="24">
        <v>62392</v>
      </c>
      <c r="G72" s="32">
        <f t="shared" si="5"/>
        <v>210496.2</v>
      </c>
    </row>
    <row r="73" spans="1:7" s="26" customFormat="1" ht="15" x14ac:dyDescent="0.25">
      <c r="A73" s="31" t="s">
        <v>48</v>
      </c>
      <c r="B73" s="24">
        <v>0</v>
      </c>
      <c r="C73" s="24">
        <f t="shared" si="4"/>
        <v>8985274.2100000009</v>
      </c>
      <c r="D73" s="24">
        <v>8985274.2100000009</v>
      </c>
      <c r="E73" s="24">
        <v>0</v>
      </c>
      <c r="F73" s="24">
        <v>0</v>
      </c>
      <c r="G73" s="32">
        <f t="shared" si="5"/>
        <v>8985274.2100000009</v>
      </c>
    </row>
    <row r="74" spans="1:7" s="26" customFormat="1" ht="15" x14ac:dyDescent="0.25">
      <c r="A74" s="31" t="s">
        <v>52</v>
      </c>
      <c r="B74" s="24">
        <v>0</v>
      </c>
      <c r="C74" s="24">
        <f t="shared" si="4"/>
        <v>199020</v>
      </c>
      <c r="D74" s="24">
        <v>199020</v>
      </c>
      <c r="E74" s="24">
        <v>0</v>
      </c>
      <c r="F74" s="24">
        <v>0</v>
      </c>
      <c r="G74" s="32">
        <f t="shared" si="5"/>
        <v>199020</v>
      </c>
    </row>
    <row r="75" spans="1:7" s="26" customFormat="1" ht="15" x14ac:dyDescent="0.25">
      <c r="A75" s="31" t="s">
        <v>59</v>
      </c>
      <c r="B75" s="24">
        <v>13510479.810000001</v>
      </c>
      <c r="C75" s="24">
        <f t="shared" si="4"/>
        <v>1100000</v>
      </c>
      <c r="D75" s="24">
        <v>14610479.810000001</v>
      </c>
      <c r="E75" s="24">
        <v>5998816.1200000001</v>
      </c>
      <c r="F75" s="24">
        <v>5822753.0999999996</v>
      </c>
      <c r="G75" s="32">
        <f t="shared" si="5"/>
        <v>8611663.6900000013</v>
      </c>
    </row>
    <row r="76" spans="1:7" s="26" customFormat="1" ht="15" x14ac:dyDescent="0.25">
      <c r="A76" s="31" t="s">
        <v>62</v>
      </c>
      <c r="B76" s="24">
        <v>0</v>
      </c>
      <c r="C76" s="24">
        <f t="shared" si="4"/>
        <v>20000</v>
      </c>
      <c r="D76" s="24">
        <v>20000</v>
      </c>
      <c r="E76" s="24">
        <v>0</v>
      </c>
      <c r="F76" s="24">
        <v>0</v>
      </c>
      <c r="G76" s="32">
        <f t="shared" si="5"/>
        <v>20000</v>
      </c>
    </row>
    <row r="77" spans="1:7" s="26" customFormat="1" ht="15" x14ac:dyDescent="0.25">
      <c r="A77" s="31" t="s">
        <v>65</v>
      </c>
      <c r="B77" s="24">
        <v>0</v>
      </c>
      <c r="C77" s="24">
        <f t="shared" si="4"/>
        <v>1000000</v>
      </c>
      <c r="D77" s="24">
        <v>1000000</v>
      </c>
      <c r="E77" s="24">
        <v>0</v>
      </c>
      <c r="F77" s="24">
        <v>0</v>
      </c>
      <c r="G77" s="32">
        <f t="shared" si="5"/>
        <v>1000000</v>
      </c>
    </row>
    <row r="78" spans="1:7" s="26" customFormat="1" ht="15" x14ac:dyDescent="0.25">
      <c r="A78" s="31" t="s">
        <v>71</v>
      </c>
      <c r="B78" s="24">
        <v>42665799.200000003</v>
      </c>
      <c r="C78" s="24">
        <f t="shared" si="4"/>
        <v>10831604.009999998</v>
      </c>
      <c r="D78" s="24">
        <v>53497403.210000001</v>
      </c>
      <c r="E78" s="24">
        <v>16254984.189999999</v>
      </c>
      <c r="F78" s="24">
        <v>15776950.380000001</v>
      </c>
      <c r="G78" s="32">
        <f t="shared" si="5"/>
        <v>37242419.020000003</v>
      </c>
    </row>
    <row r="79" spans="1:7" s="26" customFormat="1" ht="15" x14ac:dyDescent="0.25">
      <c r="A79" s="31" t="s">
        <v>72</v>
      </c>
      <c r="B79" s="24">
        <v>2141117.7999999998</v>
      </c>
      <c r="C79" s="24">
        <f t="shared" si="4"/>
        <v>2129767.1500000004</v>
      </c>
      <c r="D79" s="24">
        <v>4270884.95</v>
      </c>
      <c r="E79" s="24">
        <v>812779.41</v>
      </c>
      <c r="F79" s="24">
        <v>812479.41</v>
      </c>
      <c r="G79" s="32">
        <f t="shared" si="5"/>
        <v>3458105.54</v>
      </c>
    </row>
    <row r="80" spans="1:7" s="26" customFormat="1" ht="15" x14ac:dyDescent="0.25">
      <c r="A80" s="31" t="s">
        <v>73</v>
      </c>
      <c r="B80" s="24">
        <v>7704321.5599999996</v>
      </c>
      <c r="C80" s="24">
        <f t="shared" si="4"/>
        <v>927000.00000000093</v>
      </c>
      <c r="D80" s="24">
        <v>8631321.5600000005</v>
      </c>
      <c r="E80" s="24">
        <v>3147073.54</v>
      </c>
      <c r="F80" s="24">
        <v>3147073.54</v>
      </c>
      <c r="G80" s="32">
        <f t="shared" si="5"/>
        <v>5484248.0200000005</v>
      </c>
    </row>
    <row r="81" spans="1:7" s="26" customFormat="1" ht="15" x14ac:dyDescent="0.25">
      <c r="A81" s="31" t="s">
        <v>74</v>
      </c>
      <c r="B81" s="24">
        <v>414436</v>
      </c>
      <c r="C81" s="24">
        <f t="shared" si="4"/>
        <v>18565.080000000016</v>
      </c>
      <c r="D81" s="24">
        <v>433001.08</v>
      </c>
      <c r="E81" s="24">
        <v>168283.54</v>
      </c>
      <c r="F81" s="24">
        <v>167733.54</v>
      </c>
      <c r="G81" s="32">
        <f t="shared" si="5"/>
        <v>264717.54000000004</v>
      </c>
    </row>
    <row r="82" spans="1:7" s="26" customFormat="1" ht="15" x14ac:dyDescent="0.25">
      <c r="A82" s="31" t="s">
        <v>75</v>
      </c>
      <c r="B82" s="24">
        <v>1165855.08</v>
      </c>
      <c r="C82" s="24">
        <f t="shared" si="4"/>
        <v>0</v>
      </c>
      <c r="D82" s="24">
        <v>1165855.08</v>
      </c>
      <c r="E82" s="24">
        <v>512494.01</v>
      </c>
      <c r="F82" s="24">
        <v>511655.33</v>
      </c>
      <c r="G82" s="32">
        <f t="shared" si="5"/>
        <v>653361.07000000007</v>
      </c>
    </row>
    <row r="83" spans="1:7" ht="15" x14ac:dyDescent="0.25">
      <c r="A83" s="27" t="s">
        <v>69</v>
      </c>
      <c r="B83" s="28"/>
      <c r="C83" s="28"/>
      <c r="D83" s="28"/>
      <c r="E83" s="28"/>
      <c r="F83" s="28"/>
      <c r="G83" s="28"/>
    </row>
    <row r="84" spans="1:7" ht="15" x14ac:dyDescent="0.25">
      <c r="A84" s="29" t="s">
        <v>76</v>
      </c>
      <c r="B84" s="30">
        <f>SUM(B68:B82)+SUM(B10:B65)</f>
        <v>418473491.61000001</v>
      </c>
      <c r="C84" s="30">
        <f t="shared" ref="C84:G84" si="6">SUM(C68:C82)+SUM(C10:C65)</f>
        <v>163560441.20999998</v>
      </c>
      <c r="D84" s="30">
        <f t="shared" si="6"/>
        <v>582033932.81999993</v>
      </c>
      <c r="E84" s="30">
        <f t="shared" si="6"/>
        <v>153120439.85999998</v>
      </c>
      <c r="F84" s="30">
        <f t="shared" si="6"/>
        <v>150092316.62</v>
      </c>
      <c r="G84" s="30">
        <f t="shared" si="6"/>
        <v>428913492.96000004</v>
      </c>
    </row>
    <row r="85" spans="1:7" ht="15" x14ac:dyDescent="0.25">
      <c r="A85" s="33"/>
      <c r="B85" s="34"/>
      <c r="C85" s="34"/>
      <c r="D85" s="34"/>
      <c r="E85" s="34"/>
      <c r="F85" s="34"/>
      <c r="G85" s="35"/>
    </row>
    <row r="86" spans="1:7" ht="15" hidden="1" x14ac:dyDescent="0.25">
      <c r="A86" s="36"/>
    </row>
    <row r="87" spans="1:7" ht="15" x14ac:dyDescent="0.25"/>
    <row r="88" spans="1:7" ht="15" x14ac:dyDescent="0.25"/>
    <row r="89" spans="1:7" ht="15" x14ac:dyDescent="0.25"/>
    <row r="90" spans="1:7" ht="15" x14ac:dyDescent="0.25"/>
    <row r="91" spans="1:7" ht="15" x14ac:dyDescent="0.25"/>
    <row r="92" spans="1:7" ht="15" x14ac:dyDescent="0.25"/>
    <row r="93" spans="1:7" ht="15" x14ac:dyDescent="0.25"/>
    <row r="94" spans="1:7" ht="15" x14ac:dyDescent="0.25"/>
    <row r="95" spans="1:7" ht="15" x14ac:dyDescent="0.25"/>
    <row r="96" spans="1:7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2019-07-29T17:57:25Z</dcterms:created>
  <dcterms:modified xsi:type="dcterms:W3CDTF">2019-07-29T17:57:52Z</dcterms:modified>
</cp:coreProperties>
</file>