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0" yWindow="0" windowWidth="15360" windowHeight="8340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D6" i="8" l="1"/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<sst xmlns="http://schemas.openxmlformats.org/spreadsheetml/2006/main" count="17" uniqueCount="17">
  <si>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</si>
  <si>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</si>
  <si>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</si>
  <si>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</si>
  <si>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</si>
  <si>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</si>
  <si>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</si>
  <si>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</si>
  <si>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</si>
  <si>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</si>
  <si>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</si>
  <si>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</si>
  <si>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</si>
  <si>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</si>
  <si>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</si>
  <si>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</si>
  <si>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Santiago, Gto.
Estado Analítico del Ejercicio del Presupuesto de Egresos
Clasificación Económica (por Tipo de Gasto)
Del 01 de Enero al 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</si>
</sst>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276426019.86000001</v>
      </c>
      <c r="D6" s="12">
        <f>41832290.02-16000</f>
        <v>41816290.020000003</v>
      </c>
      <c r="E6" s="12">
        <f>C6+D6</f>
        <v>318242309.88</v>
      </c>
      <c r="F6" s="12">
        <v>169943907.08000001</v>
      </c>
      <c r="G6" s="12">
        <v>167245193.30000001</v>
      </c>
      <c r="H6" s="12">
        <f>E6-F6</f>
        <v>148298402.79999998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133921166.91</v>
      </c>
      <c r="D8" s="12">
        <v>60899672.630000003</v>
      </c>
      <c r="E8" s="12">
        <f>C8+D8</f>
        <v>194820839.53999999</v>
      </c>
      <c r="F8" s="12">
        <v>58738791.840000004</v>
      </c>
      <c r="G8" s="12">
        <v>58680402.560000002</v>
      </c>
      <c r="H8" s="12">
        <f>E8-F8</f>
        <v>136082047.69999999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1607142.84</v>
      </c>
      <c r="D10" s="12">
        <v>0</v>
      </c>
      <c r="E10" s="12">
        <f>C10+D10</f>
        <v>1607142.84</v>
      </c>
      <c r="F10" s="12">
        <v>1205357.1299999999</v>
      </c>
      <c r="G10" s="12">
        <v>1205357.1299999999</v>
      </c>
      <c r="H10" s="12">
        <f>E10-F10</f>
        <v>401785.7100000002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6519162</v>
      </c>
      <c r="D12" s="12">
        <v>0</v>
      </c>
      <c r="E12" s="12">
        <f>C12+D12</f>
        <v>6519162</v>
      </c>
      <c r="F12" s="12">
        <v>3862089.76</v>
      </c>
      <c r="G12" s="12">
        <v>3862089.76</v>
      </c>
      <c r="H12" s="12">
        <f>E12-F12</f>
        <v>2657072.2400000002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418473491.60999995</v>
      </c>
      <c r="D16" s="7">
        <f>SUM(D6+D8+D10+D12+D14)</f>
        <v>102715962.65000001</v>
      </c>
      <c r="E16" s="7">
        <f>SUM(E6+E8+E10+E12+E14)</f>
        <v>521189454.25999993</v>
      </c>
      <c r="F16" s="7">
        <f t="shared" ref="F16:H16" si="0">SUM(F6+F8+F10+F12+F14)</f>
        <v>233750145.81</v>
      </c>
      <c r="G16" s="7">
        <f t="shared" si="0"/>
        <v>230993042.75</v>
      </c>
      <c r="H16" s="7">
        <f t="shared" si="0"/>
        <v>287439308.44999999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2018-03-08T21:21:25Z</cp:lastPrinted>
  <dcterms:created xsi:type="dcterms:W3CDTF">2014-02-10T03:37:14Z</dcterms:created>
  <dcterms:modified xsi:type="dcterms:W3CDTF">2019-10-29T17:03:29Z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