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29" i="1" l="1"/>
  <c r="F36" i="1"/>
  <c r="F35" i="1" l="1"/>
  <c r="E34" i="1"/>
  <c r="F34" i="1" s="1"/>
  <c r="F32" i="1"/>
  <c r="F31" i="1"/>
  <c r="F30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<sst xmlns="http://schemas.openxmlformats.org/spreadsheetml/2006/main" count="36" uniqueCount="26">
  <si>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</si>
  <si>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</si>
  <si>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</si>
  <si>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</si>
  <si>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</si>
  <si>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</si>
  <si>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</si>
  <si>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</si>
  <si>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</si>
  <si>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</si>
  <si>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</si>
  <si>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</si>
  <si>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</si>
  <si>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</si>
  <si>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</si>
  <si>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</si>
  <si>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</si>
  <si>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</si>
  <si>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</si>
  <si>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</si>
  <si>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</si>
  <si>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</si>
  <si>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</si>
  <si>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</si>
  <si>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Valle de Santiago, Gto.
Estado de Variaciones en la Hacienda Pública
Del 01 de Enero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</si>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</sst>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top"/>
    </xf>
    <xf numFmtId="0" fontId="4" fillId="0" borderId="11" xfId="9" applyFont="1" applyFill="1" applyBorder="1" applyAlignment="1">
      <alignment vertical="top" wrapText="1"/>
    </xf>
    <xf numFmtId="4" fontId="4" fillId="0" borderId="11" xfId="9" applyNumberFormat="1" applyFont="1" applyFill="1" applyBorder="1" applyAlignment="1">
      <alignment vertical="top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1" t="s">
        <v>17</v>
      </c>
      <c r="B4" s="12">
        <f>+B5+B6+B7</f>
        <v>22671690.919999998</v>
      </c>
      <c r="C4" s="13"/>
      <c r="D4" s="13"/>
      <c r="E4" s="13"/>
      <c r="F4" s="12">
        <f>+B4</f>
        <v>22671690.919999998</v>
      </c>
    </row>
    <row r="5" spans="1:6" x14ac:dyDescent="0.2">
      <c r="A5" s="14" t="s">
        <v>0</v>
      </c>
      <c r="B5" s="15">
        <v>22098794.239999998</v>
      </c>
      <c r="C5" s="13"/>
      <c r="D5" s="13"/>
      <c r="E5" s="13"/>
      <c r="F5" s="15">
        <f>+B5</f>
        <v>22098794.239999998</v>
      </c>
    </row>
    <row r="6" spans="1:6" x14ac:dyDescent="0.2">
      <c r="A6" s="14" t="s">
        <v>4</v>
      </c>
      <c r="B6" s="15">
        <v>572896.68000000005</v>
      </c>
      <c r="C6" s="13"/>
      <c r="D6" s="13"/>
      <c r="E6" s="13"/>
      <c r="F6" s="15">
        <f>+B6</f>
        <v>572896.68000000005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263967052.20000002</v>
      </c>
      <c r="D9" s="12">
        <f>+D10</f>
        <v>79936156</v>
      </c>
      <c r="E9" s="13"/>
      <c r="F9" s="12">
        <f>+C9+D9</f>
        <v>343903208.20000005</v>
      </c>
    </row>
    <row r="10" spans="1:6" x14ac:dyDescent="0.2">
      <c r="A10" s="14" t="s">
        <v>7</v>
      </c>
      <c r="B10" s="13"/>
      <c r="C10" s="13"/>
      <c r="D10" s="15">
        <v>79936156</v>
      </c>
      <c r="E10" s="13"/>
      <c r="F10" s="15">
        <f>+D10</f>
        <v>79936156</v>
      </c>
    </row>
    <row r="11" spans="1:6" x14ac:dyDescent="0.2">
      <c r="A11" s="14" t="s">
        <v>8</v>
      </c>
      <c r="B11" s="13"/>
      <c r="C11" s="15">
        <v>263899940.90000001</v>
      </c>
      <c r="D11" s="13"/>
      <c r="E11" s="13"/>
      <c r="F11" s="15">
        <f>+C11</f>
        <v>263899940.90000001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67111.3</v>
      </c>
      <c r="D14" s="13"/>
      <c r="E14" s="13"/>
      <c r="F14" s="15">
        <f t="shared" si="0"/>
        <v>67111.3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22671690.919999998</v>
      </c>
      <c r="C20" s="12">
        <f>+C9</f>
        <v>263967052.20000002</v>
      </c>
      <c r="D20" s="12">
        <f>+D9</f>
        <v>79936156</v>
      </c>
      <c r="E20" s="12">
        <f>+E16</f>
        <v>0</v>
      </c>
      <c r="F20" s="12">
        <f>+B20+C20+D20+E20</f>
        <v>366574899.12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480000</v>
      </c>
      <c r="C22" s="13"/>
      <c r="D22" s="13"/>
      <c r="E22" s="16"/>
      <c r="F22" s="12">
        <f>+B22</f>
        <v>480000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480000</v>
      </c>
      <c r="C24" s="13"/>
      <c r="D24" s="13"/>
      <c r="E24" s="13"/>
      <c r="F24" s="15">
        <f t="shared" ref="F24:F25" si="1">+B24</f>
        <v>480000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34406560.359999999</v>
      </c>
      <c r="D27" s="12">
        <f>+D28+D29+D30+D31+D32</f>
        <v>29158336.269999996</v>
      </c>
      <c r="E27" s="16"/>
      <c r="F27" s="12">
        <f>+C27+D27</f>
        <v>63564896.629999995</v>
      </c>
    </row>
    <row r="28" spans="1:6" x14ac:dyDescent="0.2">
      <c r="A28" s="14" t="s">
        <v>7</v>
      </c>
      <c r="B28" s="13"/>
      <c r="C28" s="13"/>
      <c r="D28" s="15">
        <v>109094492.27</v>
      </c>
      <c r="E28" s="13"/>
      <c r="F28" s="15">
        <f>+D28</f>
        <v>109094492.27</v>
      </c>
    </row>
    <row r="29" spans="1:6" x14ac:dyDescent="0.2">
      <c r="A29" s="14" t="s">
        <v>8</v>
      </c>
      <c r="B29" s="13"/>
      <c r="C29" s="15">
        <v>34406560.359999999</v>
      </c>
      <c r="D29" s="15">
        <v>-79936156</v>
      </c>
      <c r="E29" s="13"/>
      <c r="F29" s="15">
        <f>+C29+D29</f>
        <v>-45529595.640000001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23</v>
      </c>
      <c r="B38" s="21">
        <f>+B20+B22</f>
        <v>23151690.919999998</v>
      </c>
      <c r="C38" s="21">
        <f>+C20+C27</f>
        <v>298373612.56</v>
      </c>
      <c r="D38" s="21">
        <f>+D20+D27</f>
        <v>109094492.27</v>
      </c>
      <c r="E38" s="21">
        <f>+E20+E34</f>
        <v>0</v>
      </c>
      <c r="F38" s="21">
        <f>+B38+C38+D38+E38</f>
        <v>430619795.75</v>
      </c>
    </row>
    <row r="39" spans="1:6" x14ac:dyDescent="0.2">
      <c r="A39" s="23"/>
      <c r="B39" s="24"/>
      <c r="C39" s="24"/>
      <c r="D39" s="24"/>
      <c r="E39" s="24"/>
      <c r="F39" s="24"/>
    </row>
    <row r="40" spans="1:6" x14ac:dyDescent="0.2">
      <c r="A40" s="22" t="s">
        <v>25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2018-01-10T17:39:57Z</cp:lastPrinted>
  <dcterms:created xsi:type="dcterms:W3CDTF">2012-12-11T20:30:33Z</dcterms:created>
  <dcterms:modified xsi:type="dcterms:W3CDTF">2020-01-29T20:52:02Z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