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\\pc-00-tesoreria\compartida\Lucero\2020\01. TITULO V Trimestre 2020\"/>
    </mc:Choice>
  </mc:AlternateContent>
  <xr:revisionPtr revIDLastSave="0" documentId="13_ncr:1_{F87BF858-A430-4002-8A68-73856325EF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E7" i="1"/>
  <c r="C10" i="1"/>
  <c r="E12" i="1"/>
  <c r="J9" i="1" l="1"/>
  <c r="J8" i="1"/>
  <c r="E18" i="1" l="1"/>
  <c r="J18" i="1" s="1"/>
  <c r="J16" i="1"/>
  <c r="J17" i="1"/>
  <c r="J15" i="1"/>
  <c r="J14" i="1" l="1"/>
  <c r="J13" i="1" l="1"/>
  <c r="J12" i="1"/>
  <c r="J11" i="1" l="1"/>
  <c r="J10" i="1"/>
  <c r="J7" i="1"/>
  <c r="J6" i="1" l="1"/>
</calcChain>
</file>

<file path=xl/sharedStrings.xml><?xml version="1.0" encoding="utf-8"?>
<sst xmlns="http://schemas.openxmlformats.org/spreadsheetml/2006/main" count="96" uniqueCount="51">
  <si>
    <t>Nombre del Programa</t>
  </si>
  <si>
    <t>Federal</t>
  </si>
  <si>
    <t>Estatal</t>
  </si>
  <si>
    <t>Municipal</t>
  </si>
  <si>
    <t>Otros</t>
  </si>
  <si>
    <t>Monto total</t>
  </si>
  <si>
    <t>Dependencia/Entidad</t>
  </si>
  <si>
    <t>Aportación (Monto)</t>
  </si>
  <si>
    <t>N/A</t>
  </si>
  <si>
    <t>Beneficiarios</t>
  </si>
  <si>
    <t>Secretaria de Desarrollo Agroalimentario y Rural</t>
  </si>
  <si>
    <t xml:space="preserve">Subsisdio para el Fortalecimiento del Desempeño en Materia de Seguridad Pública </t>
  </si>
  <si>
    <t>Secretariado Ejecutivo del Sistema Nacional de Seguridad Pública</t>
  </si>
  <si>
    <t>Comisaría de Seguridad Pública/Municipio Valle de Santiago, Gto.</t>
  </si>
  <si>
    <t>Desarrollo Social y Rural/Municipio Valle de Santiago, Gto.</t>
  </si>
  <si>
    <t>Fondo Estatal para el Fortalecimiento de la Seguridad Pública Municipal</t>
  </si>
  <si>
    <t>Gobierno del Estado</t>
  </si>
  <si>
    <t>Programa Mejor Atención y Servicio "MAS"</t>
  </si>
  <si>
    <t>Oficialia Mayor</t>
  </si>
  <si>
    <t xml:space="preserve">Municipio de Valle de Santiago, Gto. </t>
  </si>
  <si>
    <t>Formato de Programas con Recursos Concurrentes Por Orden De Gobierno.</t>
  </si>
  <si>
    <t xml:space="preserve">Fortalecimiento a la Transversalidad de la Perspectiva de Género </t>
  </si>
  <si>
    <t>Instituto Nacional de las Mujeres</t>
  </si>
  <si>
    <t xml:space="preserve">Programa Servicios Básicos en Mí Comunidad </t>
  </si>
  <si>
    <t>Obras Públicas/Municipio Valle de Santiago, Gto.</t>
  </si>
  <si>
    <t>Conectando Mí Camino Rural</t>
  </si>
  <si>
    <t>Me Mueve para el Ejercicio Fiscal 2019</t>
  </si>
  <si>
    <t>Comisión del Deporte del Estado de Guanajuato</t>
  </si>
  <si>
    <t xml:space="preserve">Vive Mejor con Impulso </t>
  </si>
  <si>
    <t>Secretaría de Desarrollo Social y Humano</t>
  </si>
  <si>
    <t>Primera Etapa de Restauración del Templo de San Jerónimo en la Comunidad de San Jerónimo de Araceo</t>
  </si>
  <si>
    <t>Instituto Estatal de la Cultura</t>
  </si>
  <si>
    <t>Mi Patio Productivo</t>
  </si>
  <si>
    <t>Mi Ganado Productivo</t>
  </si>
  <si>
    <t>Programa Servicios Básicos Guanajuato</t>
  </si>
  <si>
    <t>Captemos Agua 2019</t>
  </si>
  <si>
    <t>Enero-Marzo 2020</t>
  </si>
  <si>
    <t>VIVE MEJOR CON IMPULSO: TINACOS</t>
  </si>
  <si>
    <t>JUNTOS ILUMINANDO TU HOGAR</t>
  </si>
  <si>
    <t>JUNTOS ALEGRANDO TU COMUNIDAD</t>
  </si>
  <si>
    <t>ESTUFAS ECOLÓGICAS</t>
  </si>
  <si>
    <t>APOYO A PROYECTOS PRODUCTIVOS</t>
  </si>
  <si>
    <t>JUNTOS POR TU HOGAR (TECHO L 2020)</t>
  </si>
  <si>
    <t>Juntos por la Música</t>
  </si>
  <si>
    <t>MI PATIO PRODUCTIVO (SIN AGENCIA EN CONVENIO)</t>
  </si>
  <si>
    <t>TRABAJEMOS JUNTOS</t>
  </si>
  <si>
    <t>MI COLONIA CON COLOR</t>
  </si>
  <si>
    <t>TECNOCAMPO CONVENIO( IMPLEMENTOS AGRÍCOLAS)</t>
  </si>
  <si>
    <t>INSTALACIÓN  DE CALENTADORES SOLARES</t>
  </si>
  <si>
    <t>TECHO DIGNO (2020)</t>
  </si>
  <si>
    <t>TECHO DIGNO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</si>
</sst>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26">
    <xf numFmtId="0" fontId="0" fillId="0" borderId="0" xfId="0"/>
    <xf numFmtId="44" fontId="2" fillId="0" borderId="1" xfId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/>
    </xf>
    <xf numFmtId="44" fontId="2" fillId="0" borderId="1" xfId="1" applyFont="1" applyBorder="1"/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44" fontId="2" fillId="0" borderId="1" xfId="0" applyNumberFormat="1" applyFont="1" applyFill="1" applyBorder="1" applyAlignment="1">
      <alignment vertical="center"/>
    </xf>
    <xf numFmtId="0" fontId="2" fillId="0" borderId="0" xfId="0" applyFont="1"/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4" borderId="4" xfId="5" applyNumberFormat="1" applyFont="1" applyFill="1" applyBorder="1" applyAlignment="1">
      <alignment horizontal="left" vertical="center" wrapText="1"/>
    </xf>
    <xf numFmtId="49" fontId="7" fillId="4" borderId="4" xfId="6" applyNumberFormat="1" applyFont="1" applyFill="1" applyBorder="1" applyAlignment="1">
      <alignment horizontal="left" vertical="center" wrapText="1"/>
    </xf>
    <xf numFmtId="49" fontId="7" fillId="4" borderId="4" xfId="2" applyNumberFormat="1" applyFont="1" applyFill="1" applyBorder="1" applyAlignment="1">
      <alignment horizontal="left" vertical="center" wrapText="1"/>
    </xf>
    <xf numFmtId="43" fontId="2" fillId="0" borderId="0" xfId="4" applyFont="1"/>
  </cellXfs>
  <cellStyles count="7">
    <cellStyle name="Millares" xfId="4" builtinId="3"/>
    <cellStyle name="Moneda" xfId="1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2 2" xfId="6" xr:uid="{5E2C070D-D60F-4DAA-8988-A6FFBE19286A}"/>
    <cellStyle name="Normal 2 3" xfId="5" xr:uid="{6C8BD3F8-C823-4D0F-A5E9-D0D7395FC9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H14" sqref="H14"/>
    </sheetView>
  </sheetViews>
  <sheetFormatPr baseColWidth="10" defaultRowHeight="11.25" x14ac:dyDescent="0.2"/>
  <cols>
    <col min="1" max="2" width="23.28515625" style="17" customWidth="1"/>
    <col min="3" max="3" width="13.7109375" style="17" customWidth="1"/>
    <col min="4" max="4" width="14.7109375" style="17" customWidth="1"/>
    <col min="5" max="5" width="14.28515625" style="17" customWidth="1"/>
    <col min="6" max="7" width="15.28515625" style="17" customWidth="1"/>
    <col min="8" max="8" width="15.140625" style="17" customWidth="1"/>
    <col min="9" max="9" width="14.85546875" style="17" customWidth="1"/>
    <col min="10" max="10" width="15.5703125" style="17" bestFit="1" customWidth="1"/>
    <col min="11" max="16384" width="11.42578125" style="17"/>
  </cols>
  <sheetData>
    <row r="1" spans="1:10" x14ac:dyDescent="0.2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">
      <c r="A2" s="18" t="s">
        <v>20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">
      <c r="A3" s="19" t="s">
        <v>36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x14ac:dyDescent="0.2">
      <c r="A4" s="20" t="s">
        <v>0</v>
      </c>
      <c r="B4" s="21" t="s">
        <v>1</v>
      </c>
      <c r="C4" s="21"/>
      <c r="D4" s="21" t="s">
        <v>2</v>
      </c>
      <c r="E4" s="21"/>
      <c r="F4" s="21" t="s">
        <v>3</v>
      </c>
      <c r="G4" s="21"/>
      <c r="H4" s="21" t="s">
        <v>4</v>
      </c>
      <c r="I4" s="21"/>
      <c r="J4" s="20" t="s">
        <v>5</v>
      </c>
    </row>
    <row r="5" spans="1:10" ht="22.5" x14ac:dyDescent="0.2">
      <c r="A5" s="20"/>
      <c r="B5" s="5" t="s">
        <v>6</v>
      </c>
      <c r="C5" s="5" t="s">
        <v>7</v>
      </c>
      <c r="D5" s="5" t="s">
        <v>6</v>
      </c>
      <c r="E5" s="5" t="s">
        <v>7</v>
      </c>
      <c r="F5" s="5" t="s">
        <v>6</v>
      </c>
      <c r="G5" s="5" t="s">
        <v>7</v>
      </c>
      <c r="H5" s="5" t="s">
        <v>6</v>
      </c>
      <c r="I5" s="5" t="s">
        <v>7</v>
      </c>
      <c r="J5" s="20"/>
    </row>
    <row r="6" spans="1:10" ht="45" x14ac:dyDescent="0.2">
      <c r="A6" s="7" t="s">
        <v>35</v>
      </c>
      <c r="B6" s="4" t="s">
        <v>8</v>
      </c>
      <c r="C6" s="1">
        <v>0</v>
      </c>
      <c r="D6" s="3" t="s">
        <v>10</v>
      </c>
      <c r="E6" s="2">
        <v>611928.46</v>
      </c>
      <c r="F6" s="3" t="s">
        <v>14</v>
      </c>
      <c r="G6" s="1">
        <v>305964.23</v>
      </c>
      <c r="H6" s="4" t="s">
        <v>9</v>
      </c>
      <c r="I6" s="1">
        <v>305964.23</v>
      </c>
      <c r="J6" s="8">
        <f>C6+E6+G6+I6</f>
        <v>1223856.92</v>
      </c>
    </row>
    <row r="7" spans="1:10" ht="56.25" x14ac:dyDescent="0.2">
      <c r="A7" s="3" t="s">
        <v>15</v>
      </c>
      <c r="B7" s="4" t="s">
        <v>8</v>
      </c>
      <c r="C7" s="1">
        <v>0</v>
      </c>
      <c r="D7" s="3" t="s">
        <v>16</v>
      </c>
      <c r="E7" s="2">
        <f>2944362.07</f>
        <v>2944362.07</v>
      </c>
      <c r="F7" s="3" t="s">
        <v>13</v>
      </c>
      <c r="G7" s="1">
        <v>578181.73</v>
      </c>
      <c r="H7" s="4" t="s">
        <v>8</v>
      </c>
      <c r="I7" s="1">
        <v>0</v>
      </c>
      <c r="J7" s="8">
        <f>C7+E7+G7+I7</f>
        <v>3522543.8</v>
      </c>
    </row>
    <row r="8" spans="1:10" ht="56.25" x14ac:dyDescent="0.2">
      <c r="A8" s="3" t="s">
        <v>11</v>
      </c>
      <c r="B8" s="3" t="s">
        <v>12</v>
      </c>
      <c r="C8" s="1">
        <f>9505193-245888.05</f>
        <v>9259304.9499999993</v>
      </c>
      <c r="D8" s="1" t="s">
        <v>8</v>
      </c>
      <c r="E8" s="1">
        <v>0</v>
      </c>
      <c r="F8" s="6" t="s">
        <v>13</v>
      </c>
      <c r="G8" s="1">
        <v>1868414.71</v>
      </c>
      <c r="H8" s="4" t="s">
        <v>8</v>
      </c>
      <c r="I8" s="1">
        <v>0</v>
      </c>
      <c r="J8" s="8">
        <f>C8+E8+G8+I8</f>
        <v>11127719.66</v>
      </c>
    </row>
    <row r="9" spans="1:10" ht="28.5" customHeight="1" x14ac:dyDescent="0.2">
      <c r="A9" s="10" t="s">
        <v>17</v>
      </c>
      <c r="B9" s="4" t="s">
        <v>8</v>
      </c>
      <c r="C9" s="1">
        <v>0</v>
      </c>
      <c r="D9" s="11" t="s">
        <v>16</v>
      </c>
      <c r="E9" s="2">
        <v>86261.96</v>
      </c>
      <c r="F9" s="11" t="s">
        <v>18</v>
      </c>
      <c r="G9" s="1">
        <v>99079.47</v>
      </c>
      <c r="H9" s="2" t="s">
        <v>8</v>
      </c>
      <c r="I9" s="1">
        <v>0</v>
      </c>
      <c r="J9" s="8">
        <f>C9+E9+G9+I9</f>
        <v>185341.43</v>
      </c>
    </row>
    <row r="10" spans="1:10" ht="33.75" x14ac:dyDescent="0.2">
      <c r="A10" s="7" t="s">
        <v>21</v>
      </c>
      <c r="B10" s="7" t="s">
        <v>22</v>
      </c>
      <c r="C10" s="8">
        <f>199020-55.12</f>
        <v>198964.88</v>
      </c>
      <c r="D10" s="1" t="s">
        <v>8</v>
      </c>
      <c r="E10" s="1">
        <v>0</v>
      </c>
      <c r="F10" s="1" t="s">
        <v>8</v>
      </c>
      <c r="G10" s="1">
        <v>0</v>
      </c>
      <c r="H10" s="1" t="s">
        <v>8</v>
      </c>
      <c r="I10" s="1">
        <v>0</v>
      </c>
      <c r="J10" s="14">
        <f t="shared" ref="J10:J18" si="0">C10+E10+G10+I10</f>
        <v>198964.88</v>
      </c>
    </row>
    <row r="11" spans="1:10" ht="45" x14ac:dyDescent="0.2">
      <c r="A11" s="7" t="s">
        <v>23</v>
      </c>
      <c r="B11" s="4" t="s">
        <v>8</v>
      </c>
      <c r="C11" s="9">
        <v>0</v>
      </c>
      <c r="D11" s="3" t="s">
        <v>29</v>
      </c>
      <c r="E11" s="1">
        <v>2351240.63</v>
      </c>
      <c r="F11" s="3" t="s">
        <v>24</v>
      </c>
      <c r="G11" s="1">
        <v>2863300.41</v>
      </c>
      <c r="H11" s="4" t="s">
        <v>8</v>
      </c>
      <c r="I11" s="9">
        <v>0</v>
      </c>
      <c r="J11" s="14">
        <f t="shared" si="0"/>
        <v>5214541.04</v>
      </c>
    </row>
    <row r="12" spans="1:10" ht="45" x14ac:dyDescent="0.2">
      <c r="A12" s="7" t="s">
        <v>25</v>
      </c>
      <c r="B12" s="7" t="s">
        <v>8</v>
      </c>
      <c r="C12" s="8">
        <v>0</v>
      </c>
      <c r="D12" s="3" t="s">
        <v>10</v>
      </c>
      <c r="E12" s="8">
        <f>860000-0.01</f>
        <v>859999.99</v>
      </c>
      <c r="F12" s="3" t="s">
        <v>14</v>
      </c>
      <c r="G12" s="8">
        <v>430000</v>
      </c>
      <c r="H12" s="13" t="s">
        <v>9</v>
      </c>
      <c r="I12" s="8">
        <v>430000</v>
      </c>
      <c r="J12" s="14">
        <f t="shared" si="0"/>
        <v>1719999.99</v>
      </c>
    </row>
    <row r="13" spans="1:10" ht="45" x14ac:dyDescent="0.2">
      <c r="A13" s="7" t="s">
        <v>26</v>
      </c>
      <c r="B13" s="13" t="s">
        <v>8</v>
      </c>
      <c r="C13" s="8">
        <v>0</v>
      </c>
      <c r="D13" s="3" t="s">
        <v>27</v>
      </c>
      <c r="E13" s="8">
        <v>168818.7</v>
      </c>
      <c r="F13" s="3" t="s">
        <v>24</v>
      </c>
      <c r="G13" s="8">
        <v>183932.36</v>
      </c>
      <c r="H13" s="13" t="s">
        <v>8</v>
      </c>
      <c r="I13" s="8">
        <v>0</v>
      </c>
      <c r="J13" s="14">
        <f t="shared" si="0"/>
        <v>352751.06</v>
      </c>
    </row>
    <row r="14" spans="1:10" ht="33.75" x14ac:dyDescent="0.2">
      <c r="A14" s="7" t="s">
        <v>28</v>
      </c>
      <c r="B14" s="13" t="s">
        <v>8</v>
      </c>
      <c r="C14" s="8">
        <v>1276123.97</v>
      </c>
      <c r="D14" s="3" t="s">
        <v>29</v>
      </c>
      <c r="E14" s="8">
        <v>1469698.58</v>
      </c>
      <c r="F14" s="3" t="s">
        <v>14</v>
      </c>
      <c r="G14" s="8">
        <v>783195.97</v>
      </c>
      <c r="H14" s="13" t="s">
        <v>8</v>
      </c>
      <c r="I14" s="8">
        <v>0</v>
      </c>
      <c r="J14" s="14">
        <f t="shared" si="0"/>
        <v>3529018.5199999996</v>
      </c>
    </row>
    <row r="15" spans="1:10" ht="45" x14ac:dyDescent="0.2">
      <c r="A15" s="7" t="s">
        <v>30</v>
      </c>
      <c r="B15" s="13" t="s">
        <v>8</v>
      </c>
      <c r="C15" s="8">
        <v>0</v>
      </c>
      <c r="D15" s="7" t="s">
        <v>31</v>
      </c>
      <c r="E15" s="8">
        <v>1465000</v>
      </c>
      <c r="F15" s="7" t="s">
        <v>8</v>
      </c>
      <c r="G15" s="1">
        <v>0</v>
      </c>
      <c r="H15" s="13" t="s">
        <v>8</v>
      </c>
      <c r="I15" s="8">
        <v>0</v>
      </c>
      <c r="J15" s="14">
        <f t="shared" si="0"/>
        <v>1465000</v>
      </c>
    </row>
    <row r="16" spans="1:10" ht="45" x14ac:dyDescent="0.2">
      <c r="A16" s="7" t="s">
        <v>32</v>
      </c>
      <c r="B16" s="13" t="s">
        <v>8</v>
      </c>
      <c r="C16" s="8">
        <v>0</v>
      </c>
      <c r="D16" s="3" t="s">
        <v>10</v>
      </c>
      <c r="E16" s="1">
        <v>0</v>
      </c>
      <c r="F16" s="3" t="s">
        <v>14</v>
      </c>
      <c r="G16" s="15">
        <v>0</v>
      </c>
      <c r="H16" s="12" t="s">
        <v>9</v>
      </c>
      <c r="I16" s="1">
        <v>0</v>
      </c>
      <c r="J16" s="14">
        <f t="shared" si="0"/>
        <v>0</v>
      </c>
    </row>
    <row r="17" spans="1:10" ht="45" x14ac:dyDescent="0.2">
      <c r="A17" s="7" t="s">
        <v>33</v>
      </c>
      <c r="B17" s="13" t="s">
        <v>8</v>
      </c>
      <c r="C17" s="8">
        <v>0</v>
      </c>
      <c r="D17" s="3" t="s">
        <v>10</v>
      </c>
      <c r="E17" s="15">
        <v>744170.1</v>
      </c>
      <c r="F17" s="3" t="s">
        <v>14</v>
      </c>
      <c r="G17" s="1">
        <v>839250</v>
      </c>
      <c r="H17" s="4" t="s">
        <v>9</v>
      </c>
      <c r="I17" s="15">
        <v>392877.9</v>
      </c>
      <c r="J17" s="16">
        <f t="shared" si="0"/>
        <v>1976298</v>
      </c>
    </row>
    <row r="18" spans="1:10" ht="45" x14ac:dyDescent="0.2">
      <c r="A18" s="7" t="s">
        <v>34</v>
      </c>
      <c r="B18" s="13" t="s">
        <v>8</v>
      </c>
      <c r="C18" s="8">
        <v>0</v>
      </c>
      <c r="D18" s="3" t="s">
        <v>29</v>
      </c>
      <c r="E18" s="1">
        <f>1323173.88+576826.12</f>
        <v>1900000</v>
      </c>
      <c r="F18" s="3" t="s">
        <v>24</v>
      </c>
      <c r="G18" s="1">
        <v>1041473.96</v>
      </c>
      <c r="H18" s="4" t="s">
        <v>8</v>
      </c>
      <c r="I18" s="1">
        <v>0</v>
      </c>
      <c r="J18" s="16">
        <f t="shared" si="0"/>
        <v>2941473.96</v>
      </c>
    </row>
    <row r="29" spans="1:10" ht="25.5" x14ac:dyDescent="0.2">
      <c r="A29" s="24" t="s">
        <v>48</v>
      </c>
      <c r="C29" s="25">
        <v>56564.55</v>
      </c>
      <c r="D29" s="25"/>
      <c r="E29" s="25"/>
      <c r="F29" s="25"/>
      <c r="G29" s="25"/>
    </row>
    <row r="30" spans="1:10" ht="12.75" x14ac:dyDescent="0.2">
      <c r="A30" s="22" t="s">
        <v>50</v>
      </c>
      <c r="C30" s="25"/>
      <c r="D30" s="25"/>
      <c r="E30" s="25">
        <v>311613.73</v>
      </c>
      <c r="F30" s="25"/>
      <c r="G30" s="25">
        <v>312624.2</v>
      </c>
    </row>
    <row r="31" spans="1:10" ht="13.5" customHeight="1" x14ac:dyDescent="0.2">
      <c r="A31" s="22" t="s">
        <v>49</v>
      </c>
      <c r="C31" s="25">
        <v>1086607.3500000001</v>
      </c>
      <c r="D31" s="25"/>
      <c r="E31" s="25">
        <v>2001650</v>
      </c>
      <c r="F31" s="25"/>
      <c r="G31" s="25">
        <v>915042.64</v>
      </c>
    </row>
    <row r="32" spans="1:10" ht="12.75" x14ac:dyDescent="0.2">
      <c r="A32" s="22" t="s">
        <v>46</v>
      </c>
      <c r="C32" s="25"/>
      <c r="D32" s="25"/>
      <c r="E32" s="25"/>
      <c r="F32" s="25"/>
      <c r="G32" s="25">
        <v>500000</v>
      </c>
    </row>
    <row r="33" spans="1:7" ht="25.5" x14ac:dyDescent="0.2">
      <c r="A33" s="22" t="s">
        <v>47</v>
      </c>
      <c r="C33" s="25"/>
      <c r="D33" s="25"/>
      <c r="E33" s="25">
        <v>400000</v>
      </c>
      <c r="F33" s="25"/>
      <c r="G33" s="25">
        <v>1850000</v>
      </c>
    </row>
    <row r="34" spans="1:7" ht="25.5" x14ac:dyDescent="0.2">
      <c r="A34" s="22" t="s">
        <v>44</v>
      </c>
      <c r="C34" s="25"/>
      <c r="D34" s="25"/>
      <c r="E34" s="25">
        <v>3000000</v>
      </c>
      <c r="F34" s="25"/>
      <c r="G34" s="25">
        <v>3250000</v>
      </c>
    </row>
    <row r="35" spans="1:7" ht="12.75" x14ac:dyDescent="0.2">
      <c r="A35" s="22" t="s">
        <v>45</v>
      </c>
      <c r="C35" s="25"/>
      <c r="D35" s="25"/>
      <c r="E35" s="25"/>
      <c r="F35" s="25"/>
      <c r="G35" s="25">
        <v>1000000</v>
      </c>
    </row>
    <row r="36" spans="1:7" ht="25.5" x14ac:dyDescent="0.2">
      <c r="A36" s="22" t="s">
        <v>42</v>
      </c>
      <c r="C36" s="25"/>
      <c r="D36" s="25"/>
      <c r="E36" s="25"/>
      <c r="F36" s="25"/>
      <c r="G36" s="25">
        <v>3333100</v>
      </c>
    </row>
    <row r="37" spans="1:7" ht="12.75" x14ac:dyDescent="0.2">
      <c r="A37" s="23" t="s">
        <v>43</v>
      </c>
      <c r="C37" s="25"/>
      <c r="D37" s="25"/>
      <c r="E37" s="25"/>
      <c r="F37" s="25"/>
      <c r="G37" s="25">
        <v>90000</v>
      </c>
    </row>
    <row r="38" spans="1:7" ht="12.75" x14ac:dyDescent="0.2">
      <c r="A38" s="22" t="s">
        <v>40</v>
      </c>
      <c r="C38" s="25">
        <v>1425000</v>
      </c>
      <c r="D38" s="25"/>
      <c r="E38" s="25">
        <v>2175000</v>
      </c>
      <c r="F38" s="25"/>
      <c r="G38" s="25">
        <v>750000</v>
      </c>
    </row>
    <row r="39" spans="1:7" ht="25.5" x14ac:dyDescent="0.2">
      <c r="A39" s="22" t="s">
        <v>41</v>
      </c>
      <c r="C39" s="17">
        <v>440600</v>
      </c>
      <c r="D39" s="25"/>
      <c r="E39" s="25"/>
      <c r="F39" s="25"/>
      <c r="G39" s="25"/>
    </row>
    <row r="40" spans="1:7" ht="12.75" x14ac:dyDescent="0.2">
      <c r="A40" s="22" t="s">
        <v>38</v>
      </c>
      <c r="C40" s="25"/>
      <c r="D40" s="25"/>
      <c r="E40" s="25"/>
      <c r="F40" s="25"/>
      <c r="G40" s="25">
        <v>150000</v>
      </c>
    </row>
    <row r="41" spans="1:7" ht="25.5" x14ac:dyDescent="0.2">
      <c r="A41" s="22" t="s">
        <v>39</v>
      </c>
      <c r="C41" s="25"/>
      <c r="D41" s="25"/>
      <c r="E41" s="25"/>
      <c r="F41" s="25"/>
      <c r="G41" s="25">
        <v>200000</v>
      </c>
    </row>
    <row r="42" spans="1:7" ht="25.5" x14ac:dyDescent="0.2">
      <c r="A42" s="22" t="s">
        <v>37</v>
      </c>
      <c r="C42" s="25">
        <v>398640</v>
      </c>
      <c r="D42" s="25"/>
      <c r="E42" s="25">
        <v>664400</v>
      </c>
      <c r="F42" s="25"/>
      <c r="G42" s="25">
        <v>265760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cp:lastPrinted>2020-02-11T20:04:35Z</cp:lastPrinted>
  <dcterms:created xsi:type="dcterms:W3CDTF">2017-06-05T15:40:59Z</dcterms:created>
  <dcterms:modified xsi:type="dcterms:W3CDTF">2020-06-09T18:29:29Z</dcterms:modified>
</cp:coreProperties>
</file>