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682D3514-7A2F-405B-86F3-C512B3E74B65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55" l="1"/>
  <c r="B27" i="55"/>
  <c r="C27" i="55"/>
  <c r="C20" i="55" l="1"/>
  <c r="B14" i="55" l="1"/>
  <c r="B10" i="55"/>
  <c r="J4" i="55" l="1"/>
  <c r="B21" i="55" l="1"/>
  <c r="B28" i="55" l="1"/>
  <c r="B12" i="55" l="1"/>
  <c r="C28" i="55" l="1"/>
</calcChain>
</file>

<file path=xl/sharedStrings.xml><?xml version="1.0" encoding="utf-8"?>
<sst xmlns="http://schemas.openxmlformats.org/spreadsheetml/2006/main" count="36" uniqueCount="33">
  <si>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</si>
  <si>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</si>
  <si>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</si>
  <si>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</si>
  <si>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</si>
  <si>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</si>
  <si>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</si>
  <si>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</si>
  <si>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</si>
  <si>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</si>
  <si>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</si>
  <si>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</si>
  <si>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</si>
  <si>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</si>
  <si>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</si>
  <si>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</si>
  <si>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</si>
  <si>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</si>
  <si>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</si>
  <si>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</si>
  <si>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</si>
  <si>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</si>
  <si>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</si>
  <si>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</si>
  <si>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</si>
  <si>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</si>
  <si>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</si>
  <si>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</si>
  <si>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del 2020.</t>
  </si>
  <si>
    <t>Deuda Pública Bruta Total descontando la amortizacion 1 2020</t>
  </si>
  <si>
    <t>Deuda Pública Bruta Total descontando la amortizacion 2 2020</t>
  </si>
  <si>
    <t>Deuda Pública Bruta Total descontando la amortizacion 3 2020</t>
  </si>
  <si>
    <t>Deuda Pública Bruta Total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</si>
</sst>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333333"/>
      <name val="Arial"/>
      <family val="2"/>
    </font>
    <font>
      <sz val="8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3" fontId="14" fillId="0" borderId="0" xfId="0" applyNumberFormat="1" applyFont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4" fontId="15" fillId="0" borderId="0" xfId="0" applyNumberFormat="1" applyFont="1"/>
  </cellXfs>
  <cellStyles count="29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53" t="s">
        <v>28</v>
      </c>
      <c r="C1" s="53"/>
      <c r="D1" s="53"/>
      <c r="E1" s="53"/>
      <c r="F1" s="53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59" t="s">
        <v>19</v>
      </c>
      <c r="B2" s="61" t="s">
        <v>1</v>
      </c>
      <c r="C2" s="61" t="s">
        <v>0</v>
      </c>
      <c r="D2" s="59" t="s">
        <v>2</v>
      </c>
      <c r="E2" s="59" t="s">
        <v>3</v>
      </c>
      <c r="F2" s="59" t="s">
        <v>4</v>
      </c>
      <c r="G2" s="38"/>
      <c r="H2" s="38"/>
      <c r="I2" s="51" t="s">
        <v>9</v>
      </c>
      <c r="J2" s="52"/>
      <c r="K2" s="15"/>
      <c r="L2" s="15"/>
      <c r="M2" s="15"/>
      <c r="N2" s="15"/>
    </row>
    <row r="3" spans="1:14" s="8" customFormat="1" ht="24.75" customHeight="1" x14ac:dyDescent="0.25">
      <c r="A3" s="60"/>
      <c r="B3" s="62"/>
      <c r="C3" s="62"/>
      <c r="D3" s="60"/>
      <c r="E3" s="60"/>
      <c r="F3" s="60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50">
        <f>133928.57+133928.57+133928.57+133928.57+133928.57+133928.57+133928.57+133928.57+133928.57+133928.57+133928.57+133928.57+133928.57+133928.57+133928.57+133928.57+133928.57+133928.57+133928.57</f>
        <v>2544642.83</v>
      </c>
      <c r="J4" s="43">
        <f>I4/H4</f>
        <v>0.16964285533333334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32</v>
      </c>
      <c r="B8" s="46">
        <v>12857142.879999995</v>
      </c>
    </row>
    <row r="9" spans="1:14" x14ac:dyDescent="0.2">
      <c r="A9" s="47" t="s">
        <v>10</v>
      </c>
      <c r="B9" s="48">
        <v>133928.57</v>
      </c>
      <c r="I9" s="63"/>
    </row>
    <row r="10" spans="1:14" x14ac:dyDescent="0.2">
      <c r="A10" s="47" t="s">
        <v>29</v>
      </c>
      <c r="B10" s="46">
        <f>B8-B9</f>
        <v>12723214.309999995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30</v>
      </c>
      <c r="B12" s="46">
        <f>B10-B11</f>
        <v>12589285.739999995</v>
      </c>
    </row>
    <row r="13" spans="1:14" x14ac:dyDescent="0.2">
      <c r="A13" s="47" t="s">
        <v>20</v>
      </c>
      <c r="B13" s="48">
        <v>133928.57</v>
      </c>
    </row>
    <row r="14" spans="1:14" x14ac:dyDescent="0.2">
      <c r="A14" s="47" t="s">
        <v>31</v>
      </c>
      <c r="B14" s="46">
        <f>B12-B13</f>
        <v>12455357.169999994</v>
      </c>
    </row>
    <row r="15" spans="1:14" x14ac:dyDescent="0.2">
      <c r="A15" s="44"/>
      <c r="B15" s="45"/>
    </row>
    <row r="16" spans="1:14" x14ac:dyDescent="0.2">
      <c r="A16" s="44"/>
      <c r="B16" s="45"/>
    </row>
    <row r="17" spans="1:7" ht="15" customHeight="1" x14ac:dyDescent="0.2">
      <c r="A17" s="54"/>
      <c r="B17" s="57" t="s">
        <v>12</v>
      </c>
      <c r="C17" s="55" t="s">
        <v>13</v>
      </c>
    </row>
    <row r="18" spans="1:7" ht="20.25" customHeight="1" x14ac:dyDescent="0.2">
      <c r="A18" s="54"/>
      <c r="B18" s="58"/>
      <c r="C18" s="55"/>
    </row>
    <row r="19" spans="1:7" ht="12" x14ac:dyDescent="0.2">
      <c r="A19" s="12" t="s">
        <v>14</v>
      </c>
      <c r="B19" s="36">
        <v>762721000.69000006</v>
      </c>
      <c r="C19" s="49"/>
      <c r="D19" s="37" t="s">
        <v>27</v>
      </c>
      <c r="E19" s="36"/>
    </row>
    <row r="20" spans="1:7" x14ac:dyDescent="0.2">
      <c r="A20" s="12" t="s">
        <v>15</v>
      </c>
      <c r="B20" s="23">
        <v>0</v>
      </c>
      <c r="C20" s="23">
        <f>B14</f>
        <v>12455357.169999994</v>
      </c>
    </row>
    <row r="21" spans="1:7" x14ac:dyDescent="0.2">
      <c r="A21" s="12" t="s">
        <v>16</v>
      </c>
      <c r="B21" s="35">
        <f>B20/B19</f>
        <v>0</v>
      </c>
      <c r="C21" s="35">
        <v>0</v>
      </c>
    </row>
    <row r="22" spans="1:7" x14ac:dyDescent="0.2">
      <c r="G22" s="40"/>
    </row>
    <row r="23" spans="1:7" x14ac:dyDescent="0.2">
      <c r="G23" s="40"/>
    </row>
    <row r="24" spans="1:7" ht="15" customHeight="1" x14ac:dyDescent="0.2">
      <c r="A24" s="56"/>
      <c r="B24" s="57" t="s">
        <v>12</v>
      </c>
      <c r="C24" s="55" t="s">
        <v>13</v>
      </c>
      <c r="G24" s="40"/>
    </row>
    <row r="25" spans="1:7" ht="27" customHeight="1" x14ac:dyDescent="0.2">
      <c r="A25" s="56"/>
      <c r="B25" s="58"/>
      <c r="C25" s="55"/>
      <c r="E25" s="40"/>
      <c r="G25" s="40"/>
    </row>
    <row r="26" spans="1:7" x14ac:dyDescent="0.2">
      <c r="A26" s="22" t="s">
        <v>17</v>
      </c>
      <c r="B26" s="23">
        <v>51297675.32</v>
      </c>
      <c r="C26" s="23">
        <v>24911116.93</v>
      </c>
      <c r="E26" s="40"/>
      <c r="G26" s="40"/>
    </row>
    <row r="27" spans="1:7" x14ac:dyDescent="0.2">
      <c r="A27" s="13" t="s">
        <v>18</v>
      </c>
      <c r="B27" s="23">
        <f>B8</f>
        <v>12857142.879999995</v>
      </c>
      <c r="C27" s="23">
        <f>C20</f>
        <v>12455357.169999994</v>
      </c>
      <c r="E27" s="40"/>
      <c r="G27" s="40"/>
    </row>
    <row r="28" spans="1:7" x14ac:dyDescent="0.2">
      <c r="A28" s="13" t="s">
        <v>16</v>
      </c>
      <c r="B28" s="35">
        <f>B27/B26</f>
        <v>0.25063792461930995</v>
      </c>
      <c r="C28" s="35">
        <f>C27/C26</f>
        <v>0.49999191947111121</v>
      </c>
      <c r="E28" s="40"/>
    </row>
    <row r="29" spans="1:7" x14ac:dyDescent="0.2">
      <c r="E29" s="40"/>
    </row>
    <row r="31" spans="1:7" x14ac:dyDescent="0.2">
      <c r="A31" s="37"/>
      <c r="E31" s="40"/>
    </row>
  </sheetData>
  <mergeCells count="14">
    <mergeCell ref="I2:J2"/>
    <mergeCell ref="B1:F1"/>
    <mergeCell ref="A17:A18"/>
    <mergeCell ref="C17:C18"/>
    <mergeCell ref="A24:A25"/>
    <mergeCell ref="C24:C25"/>
    <mergeCell ref="B17:B18"/>
    <mergeCell ref="B24:B25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2020-04-29T17:19:23Z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