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8AFDE725-F2EE-4F05-9D09-DEE94C6CB020}" xr6:coauthVersionLast="45" xr6:coauthVersionMax="45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</workbook>
</file>

<file path=xl/calcChain.xml><?xml version="1.0" encoding="utf-8"?>
<calcChain xmlns="http://schemas.openxmlformats.org/spreadsheetml/2006/main">
  <c r="C33" i="55" l="1"/>
  <c r="B26" i="55"/>
  <c r="B24" i="55"/>
  <c r="B22" i="55"/>
  <c r="C34" i="55" l="1"/>
  <c r="B33" i="55"/>
  <c r="C40" i="55" l="1"/>
  <c r="C41" i="55" s="1"/>
  <c r="B20" i="55"/>
  <c r="B18" i="55"/>
  <c r="B16" i="55"/>
  <c r="B40" i="55" l="1"/>
  <c r="B10" i="55" l="1"/>
  <c r="J4" i="55" l="1"/>
  <c r="B34" i="55" l="1"/>
  <c r="B41" i="55" l="1"/>
  <c r="B12" i="55" l="1"/>
  <c r="B14" i="55" s="1"/>
</calcChain>
</file>

<file path=xl/sharedStrings.xml><?xml version="1.0" encoding="utf-8"?>
<sst xmlns="http://schemas.openxmlformats.org/spreadsheetml/2006/main" count="48" uniqueCount="45">
  <si>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</si>
  <si>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</si>
  <si>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</si>
  <si>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</si>
  <si>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</si>
  <si>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</si>
  <si>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</si>
  <si>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</si>
  <si>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</si>
  <si>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</si>
  <si>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</si>
  <si>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</si>
  <si>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</si>
  <si>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</si>
  <si>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</si>
  <si>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</si>
  <si>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</si>
  <si>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</si>
  <si>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</si>
  <si>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</si>
  <si>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</si>
  <si>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</si>
  <si>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</si>
  <si>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</si>
  <si>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</si>
  <si>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</si>
  <si>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</si>
  <si>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</si>
  <si>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Deuda Pública Bruta Total descontando la amortizacion 1 2020</t>
  </si>
  <si>
    <t>Deuda Pública Bruta Total descontando la amortizacion 2 2020</t>
  </si>
  <si>
    <t>Deuda Pública Bruta Total descontando la amortizacion 3 2020</t>
  </si>
  <si>
    <t>Deuda Pública Bruta Total al 31 de Diciembre del 2019</t>
  </si>
  <si>
    <t>(-)Amortizacion 4</t>
  </si>
  <si>
    <t>(-) Amortización 5</t>
  </si>
  <si>
    <t>(-) Amortización 6</t>
  </si>
  <si>
    <t>Deuda Pública Bruta Total descontando la amortizacion 4 2020</t>
  </si>
  <si>
    <t>Deuda Pública Bruta Total descontando la amortizacion 5 2020</t>
  </si>
  <si>
    <t>Deuda Pública Bruta Total descontando la amortizacion 6 2020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</si>
  <si>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del 2020.</t>
  </si>
  <si>
    <t>(-) Amortización 7</t>
  </si>
  <si>
    <t>(-) Amortización 8</t>
  </si>
  <si>
    <t>Deuda Pública Bruta Total descontando la amortizacion 7 2020</t>
  </si>
  <si>
    <t>Deuda Pública Bruta Total descontando la amortizacion 8 2020</t>
  </si>
  <si>
    <t>(-) Amortización 9</t>
  </si>
  <si>
    <t>Deuda Pública Bruta Total descontando la amortizacion 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</si>
</sst>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/>
    <xf numFmtId="3" fontId="15" fillId="0" borderId="0" xfId="0" applyNumberFormat="1" applyFont="1"/>
    <xf numFmtId="43" fontId="12" fillId="0" borderId="1" xfId="27" applyFont="1" applyBorder="1"/>
    <xf numFmtId="43" fontId="2" fillId="0" borderId="1" xfId="27" applyFont="1" applyBorder="1"/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</cellXfs>
  <cellStyles count="29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workbookViewId="0"/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56" t="s">
        <v>38</v>
      </c>
      <c r="C1" s="56"/>
      <c r="D1" s="56"/>
      <c r="E1" s="56"/>
      <c r="F1" s="56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62" t="s">
        <v>19</v>
      </c>
      <c r="B2" s="64" t="s">
        <v>1</v>
      </c>
      <c r="C2" s="64" t="s">
        <v>0</v>
      </c>
      <c r="D2" s="62" t="s">
        <v>2</v>
      </c>
      <c r="E2" s="62" t="s">
        <v>3</v>
      </c>
      <c r="F2" s="62" t="s">
        <v>4</v>
      </c>
      <c r="G2" s="38"/>
      <c r="H2" s="38"/>
      <c r="I2" s="54" t="s">
        <v>9</v>
      </c>
      <c r="J2" s="55"/>
      <c r="K2" s="15"/>
      <c r="L2" s="15"/>
      <c r="M2" s="15"/>
      <c r="N2" s="15"/>
    </row>
    <row r="3" spans="1:14" s="8" customFormat="1" ht="24.75" customHeight="1" x14ac:dyDescent="0.25">
      <c r="A3" s="63"/>
      <c r="B3" s="65"/>
      <c r="C3" s="65"/>
      <c r="D3" s="63"/>
      <c r="E3" s="63"/>
      <c r="F3" s="63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49">
        <v>3348214.2500000009</v>
      </c>
      <c r="J4" s="43">
        <f>I4/H4</f>
        <v>0.2232142833333334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7" t="s">
        <v>31</v>
      </c>
      <c r="B8" s="46">
        <v>12857142.879999995</v>
      </c>
    </row>
    <row r="9" spans="1:14" x14ac:dyDescent="0.2">
      <c r="A9" s="47" t="s">
        <v>10</v>
      </c>
      <c r="B9" s="48">
        <v>133928.57</v>
      </c>
      <c r="I9" s="50"/>
    </row>
    <row r="10" spans="1:14" x14ac:dyDescent="0.2">
      <c r="A10" s="47" t="s">
        <v>28</v>
      </c>
      <c r="B10" s="46">
        <f>B8-B9</f>
        <v>12723214.309999995</v>
      </c>
    </row>
    <row r="11" spans="1:14" x14ac:dyDescent="0.2">
      <c r="A11" s="47" t="s">
        <v>11</v>
      </c>
      <c r="B11" s="48">
        <v>133928.57</v>
      </c>
    </row>
    <row r="12" spans="1:14" x14ac:dyDescent="0.2">
      <c r="A12" s="47" t="s">
        <v>29</v>
      </c>
      <c r="B12" s="46">
        <f>B10-B11</f>
        <v>12589285.739999995</v>
      </c>
    </row>
    <row r="13" spans="1:14" x14ac:dyDescent="0.2">
      <c r="A13" s="47" t="s">
        <v>20</v>
      </c>
      <c r="B13" s="48">
        <v>133928.57</v>
      </c>
      <c r="I13" s="40"/>
    </row>
    <row r="14" spans="1:14" x14ac:dyDescent="0.2">
      <c r="A14" s="47" t="s">
        <v>30</v>
      </c>
      <c r="B14" s="46">
        <f>B12-B13</f>
        <v>12455357.169999994</v>
      </c>
    </row>
    <row r="15" spans="1:14" x14ac:dyDescent="0.2">
      <c r="A15" s="47" t="s">
        <v>32</v>
      </c>
      <c r="B15" s="48">
        <v>133928.57</v>
      </c>
    </row>
    <row r="16" spans="1:14" x14ac:dyDescent="0.2">
      <c r="A16" s="47" t="s">
        <v>35</v>
      </c>
      <c r="B16" s="46">
        <f>B14-B15</f>
        <v>12321428.599999994</v>
      </c>
    </row>
    <row r="17" spans="1:6" x14ac:dyDescent="0.2">
      <c r="A17" s="47" t="s">
        <v>33</v>
      </c>
      <c r="B17" s="48">
        <v>133928.57</v>
      </c>
    </row>
    <row r="18" spans="1:6" x14ac:dyDescent="0.2">
      <c r="A18" s="47" t="s">
        <v>36</v>
      </c>
      <c r="B18" s="46">
        <f>B16-B17</f>
        <v>12187500.029999994</v>
      </c>
    </row>
    <row r="19" spans="1:6" x14ac:dyDescent="0.2">
      <c r="A19" s="47" t="s">
        <v>34</v>
      </c>
      <c r="B19" s="48">
        <v>133928.57</v>
      </c>
    </row>
    <row r="20" spans="1:6" x14ac:dyDescent="0.2">
      <c r="A20" s="47" t="s">
        <v>37</v>
      </c>
      <c r="B20" s="46">
        <f>B18-B19</f>
        <v>12053571.459999993</v>
      </c>
    </row>
    <row r="21" spans="1:6" x14ac:dyDescent="0.2">
      <c r="A21" s="47" t="s">
        <v>39</v>
      </c>
      <c r="B21" s="48">
        <v>133928.57</v>
      </c>
    </row>
    <row r="22" spans="1:6" x14ac:dyDescent="0.2">
      <c r="A22" s="47" t="s">
        <v>41</v>
      </c>
      <c r="B22" s="46">
        <f>B20-B21</f>
        <v>11919642.889999993</v>
      </c>
    </row>
    <row r="23" spans="1:6" x14ac:dyDescent="0.2">
      <c r="A23" s="47" t="s">
        <v>40</v>
      </c>
      <c r="B23" s="48">
        <v>133928.57</v>
      </c>
    </row>
    <row r="24" spans="1:6" x14ac:dyDescent="0.2">
      <c r="A24" s="47" t="s">
        <v>42</v>
      </c>
      <c r="B24" s="46">
        <f>B22-B23</f>
        <v>11785714.319999993</v>
      </c>
    </row>
    <row r="25" spans="1:6" x14ac:dyDescent="0.2">
      <c r="A25" s="47" t="s">
        <v>43</v>
      </c>
      <c r="B25" s="48">
        <v>133928.57</v>
      </c>
    </row>
    <row r="26" spans="1:6" x14ac:dyDescent="0.2">
      <c r="A26" s="47" t="s">
        <v>44</v>
      </c>
      <c r="B26" s="46">
        <f>B24-B25</f>
        <v>11651785.749999993</v>
      </c>
    </row>
    <row r="27" spans="1:6" x14ac:dyDescent="0.2">
      <c r="A27" s="66"/>
      <c r="B27" s="67"/>
    </row>
    <row r="28" spans="1:6" ht="15.75" x14ac:dyDescent="0.25">
      <c r="A28" s="44"/>
      <c r="B28" s="45"/>
      <c r="F28" s="51"/>
    </row>
    <row r="29" spans="1:6" x14ac:dyDescent="0.2">
      <c r="A29" s="44"/>
      <c r="B29" s="45"/>
    </row>
    <row r="30" spans="1:6" ht="15" customHeight="1" x14ac:dyDescent="0.2">
      <c r="A30" s="57"/>
      <c r="B30" s="60" t="s">
        <v>12</v>
      </c>
      <c r="C30" s="58" t="s">
        <v>13</v>
      </c>
    </row>
    <row r="31" spans="1:6" ht="20.25" customHeight="1" x14ac:dyDescent="0.2">
      <c r="A31" s="57"/>
      <c r="B31" s="61"/>
      <c r="C31" s="58"/>
    </row>
    <row r="32" spans="1:6" x14ac:dyDescent="0.2">
      <c r="A32" s="12" t="s">
        <v>14</v>
      </c>
      <c r="B32" s="52">
        <v>18542045</v>
      </c>
      <c r="C32" s="53">
        <v>18139598</v>
      </c>
      <c r="D32" s="37" t="s">
        <v>27</v>
      </c>
      <c r="E32" s="36"/>
    </row>
    <row r="33" spans="1:7" x14ac:dyDescent="0.2">
      <c r="A33" s="12" t="s">
        <v>15</v>
      </c>
      <c r="B33" s="23">
        <f>B8</f>
        <v>12857142.879999995</v>
      </c>
      <c r="C33" s="23">
        <f>B26</f>
        <v>11651785.749999993</v>
      </c>
    </row>
    <row r="34" spans="1:7" x14ac:dyDescent="0.2">
      <c r="A34" s="12" t="s">
        <v>16</v>
      </c>
      <c r="B34" s="35">
        <f>B33/B32</f>
        <v>0.6934047932684877</v>
      </c>
      <c r="C34" s="35">
        <f>C33/C32</f>
        <v>0.64233979992279833</v>
      </c>
    </row>
    <row r="35" spans="1:7" x14ac:dyDescent="0.2">
      <c r="G35" s="40"/>
    </row>
    <row r="36" spans="1:7" x14ac:dyDescent="0.2">
      <c r="G36" s="40"/>
    </row>
    <row r="37" spans="1:7" ht="15" customHeight="1" x14ac:dyDescent="0.2">
      <c r="A37" s="59"/>
      <c r="B37" s="60" t="s">
        <v>12</v>
      </c>
      <c r="C37" s="58" t="s">
        <v>13</v>
      </c>
      <c r="G37" s="40"/>
    </row>
    <row r="38" spans="1:7" ht="27" customHeight="1" x14ac:dyDescent="0.2">
      <c r="A38" s="59"/>
      <c r="B38" s="61"/>
      <c r="C38" s="58"/>
      <c r="E38" s="40"/>
      <c r="G38" s="40"/>
    </row>
    <row r="39" spans="1:7" x14ac:dyDescent="0.2">
      <c r="A39" s="22" t="s">
        <v>17</v>
      </c>
      <c r="B39" s="23">
        <v>51297675.32</v>
      </c>
      <c r="C39" s="23">
        <v>47251700.82</v>
      </c>
      <c r="E39" s="40"/>
      <c r="G39" s="40"/>
    </row>
    <row r="40" spans="1:7" x14ac:dyDescent="0.2">
      <c r="A40" s="13" t="s">
        <v>18</v>
      </c>
      <c r="B40" s="23">
        <f>B8</f>
        <v>12857142.879999995</v>
      </c>
      <c r="C40" s="23">
        <f>C33</f>
        <v>11651785.749999993</v>
      </c>
      <c r="E40" s="40"/>
      <c r="G40" s="40"/>
    </row>
    <row r="41" spans="1:7" x14ac:dyDescent="0.2">
      <c r="A41" s="13" t="s">
        <v>16</v>
      </c>
      <c r="B41" s="35">
        <f>B40/B39</f>
        <v>0.25063792461930995</v>
      </c>
      <c r="C41" s="35">
        <f>C40/C39</f>
        <v>0.24658976391952853</v>
      </c>
      <c r="E41" s="40"/>
    </row>
    <row r="42" spans="1:7" x14ac:dyDescent="0.2">
      <c r="E42" s="40"/>
    </row>
    <row r="44" spans="1:7" x14ac:dyDescent="0.2">
      <c r="A44" s="37"/>
      <c r="E44" s="40"/>
    </row>
    <row r="47" spans="1:7" x14ac:dyDescent="0.2">
      <c r="E47" s="40"/>
    </row>
  </sheetData>
  <mergeCells count="14">
    <mergeCell ref="I2:J2"/>
    <mergeCell ref="B1:F1"/>
    <mergeCell ref="A30:A31"/>
    <mergeCell ref="C30:C31"/>
    <mergeCell ref="A37:A38"/>
    <mergeCell ref="C37:C38"/>
    <mergeCell ref="B30:B31"/>
    <mergeCell ref="B37:B38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G2:H3 E2:F2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2020-10-22T19:20:19Z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