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rchivos\Documents\CUENTA PÚBLICA\2022\PAGINA VALLE\1\Anual\"/>
    </mc:Choice>
  </mc:AlternateContent>
  <bookViews>
    <workbookView xWindow="0" yWindow="0" windowWidth="15360" windowHeight="1236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0" i="1" l="1"/>
  <c r="C69" i="1"/>
  <c r="C68" i="1"/>
  <c r="C67" i="1"/>
  <c r="C65" i="1"/>
  <c r="C64" i="1"/>
  <c r="C63" i="1"/>
  <c r="C62" i="1"/>
  <c r="C61" i="1"/>
  <c r="C60" i="1"/>
  <c r="C59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 s="1"/>
  <c r="C41" i="1"/>
  <c r="C40" i="1"/>
  <c r="C39" i="1"/>
  <c r="C38" i="1"/>
  <c r="C37" i="1" s="1"/>
  <c r="C36" i="1"/>
  <c r="C33" i="1" s="1"/>
  <c r="C35" i="1"/>
  <c r="C34" i="1"/>
  <c r="C32" i="1"/>
  <c r="C31" i="1"/>
  <c r="C30" i="1"/>
  <c r="C29" i="1"/>
  <c r="C28" i="1"/>
  <c r="C27" i="1"/>
  <c r="C25" i="1"/>
  <c r="C24" i="1"/>
  <c r="C23" i="1" s="1"/>
  <c r="C22" i="1"/>
  <c r="C21" i="1"/>
  <c r="C20" i="1"/>
  <c r="C19" i="1"/>
  <c r="C17" i="1" s="1"/>
  <c r="C18" i="1"/>
  <c r="C16" i="1"/>
  <c r="C15" i="1"/>
  <c r="C14" i="1"/>
  <c r="C13" i="1"/>
  <c r="C12" i="1"/>
  <c r="C11" i="1"/>
  <c r="C10" i="1"/>
  <c r="C9" i="1"/>
  <c r="C8" i="1"/>
  <c r="C7" i="1" s="1"/>
  <c r="C6" i="1" l="1"/>
  <c r="C26" i="1"/>
  <c r="C58" i="1"/>
  <c r="C66" i="1"/>
  <c r="O41" i="1" l="1"/>
  <c r="D6" i="1"/>
  <c r="F42" i="1"/>
  <c r="K6" i="1"/>
  <c r="M37" i="1"/>
  <c r="K66" i="1"/>
  <c r="J17" i="1"/>
  <c r="K33" i="1"/>
  <c r="O16" i="1"/>
  <c r="O9" i="1"/>
  <c r="O63" i="1"/>
  <c r="E17" i="1"/>
  <c r="I58" i="1"/>
  <c r="E66" i="1"/>
  <c r="O31" i="1"/>
  <c r="O22" i="1"/>
  <c r="O62" i="1"/>
  <c r="J37" i="1"/>
  <c r="L52" i="1"/>
  <c r="K26" i="1"/>
  <c r="D33" i="1"/>
  <c r="O6" i="1"/>
  <c r="E26" i="1"/>
  <c r="M26" i="1"/>
  <c r="N42" i="1"/>
  <c r="M23" i="1"/>
  <c r="O32" i="1"/>
  <c r="D37" i="1"/>
  <c r="D23" i="1"/>
  <c r="K23" i="1"/>
  <c r="D58" i="1"/>
  <c r="K58" i="1"/>
  <c r="I17" i="1"/>
  <c r="D52" i="1"/>
  <c r="H37" i="1"/>
  <c r="D66" i="1"/>
  <c r="E23" i="1"/>
  <c r="G66" i="1"/>
  <c r="D42" i="1"/>
  <c r="F37" i="1"/>
  <c r="I23" i="1"/>
  <c r="O17" i="1"/>
  <c r="I33" i="1"/>
  <c r="O57" i="1"/>
  <c r="J58" i="1"/>
  <c r="K37" i="1"/>
  <c r="I37" i="1"/>
  <c r="N70" i="1"/>
  <c r="O70" i="1"/>
  <c r="N52" i="1"/>
  <c r="I42" i="1"/>
  <c r="H42" i="1"/>
  <c r="O66" i="1"/>
  <c r="J23" i="1"/>
  <c r="D7" i="1"/>
  <c r="N58" i="1"/>
  <c r="E7" i="1"/>
  <c r="E6" i="1"/>
  <c r="L58" i="1"/>
  <c r="J26" i="1"/>
  <c r="L11" i="1"/>
  <c r="M11" i="1"/>
  <c r="N11" i="1"/>
  <c r="O11" i="1"/>
  <c r="O67" i="1"/>
  <c r="N66" i="1"/>
  <c r="F23" i="1"/>
  <c r="J52" i="1"/>
  <c r="M66" i="1"/>
  <c r="N67" i="1"/>
  <c r="H66" i="1"/>
  <c r="L6" i="1"/>
  <c r="J42" i="1"/>
  <c r="N33" i="1"/>
  <c r="O53" i="1"/>
  <c r="O52" i="1"/>
  <c r="L17" i="1"/>
  <c r="F33" i="1"/>
  <c r="F17" i="1"/>
  <c r="H26" i="1"/>
  <c r="M51" i="1"/>
  <c r="N51" i="1"/>
  <c r="O51" i="1"/>
  <c r="K7" i="1"/>
  <c r="H6" i="1"/>
  <c r="O44" i="1"/>
  <c r="F58" i="1"/>
  <c r="M42" i="1"/>
  <c r="M58" i="1"/>
  <c r="N37" i="1"/>
  <c r="J33" i="1"/>
  <c r="I66" i="1"/>
  <c r="G42" i="1"/>
  <c r="H23" i="1"/>
  <c r="L42" i="1"/>
  <c r="N17" i="1"/>
  <c r="O18" i="1"/>
  <c r="L66" i="1"/>
  <c r="L67" i="1"/>
  <c r="M67" i="1"/>
  <c r="M33" i="1"/>
  <c r="H52" i="1"/>
  <c r="K17" i="1"/>
  <c r="N15" i="1"/>
  <c r="O15" i="1"/>
  <c r="G33" i="1"/>
  <c r="N34" i="1"/>
  <c r="O34" i="1"/>
  <c r="O33" i="1"/>
  <c r="N39" i="1"/>
  <c r="O39" i="1"/>
  <c r="I26" i="1"/>
  <c r="N21" i="1"/>
  <c r="O21" i="1"/>
  <c r="M57" i="1"/>
  <c r="N57" i="1"/>
  <c r="M39" i="1"/>
  <c r="G37" i="1"/>
  <c r="G23" i="1"/>
  <c r="J7" i="1"/>
  <c r="J6" i="1"/>
  <c r="G58" i="1"/>
  <c r="M17" i="1"/>
  <c r="J18" i="1"/>
  <c r="K18" i="1"/>
  <c r="L18" i="1"/>
  <c r="M18" i="1"/>
  <c r="N18" i="1"/>
  <c r="G52" i="1"/>
  <c r="L23" i="1"/>
  <c r="D26" i="1"/>
  <c r="O54" i="1"/>
  <c r="N40" i="1"/>
  <c r="O40" i="1"/>
  <c r="M48" i="1"/>
  <c r="N48" i="1"/>
  <c r="O48" i="1"/>
  <c r="N64" i="1"/>
  <c r="O64" i="1"/>
  <c r="K67" i="1"/>
  <c r="H67" i="1"/>
  <c r="I67" i="1"/>
  <c r="J67" i="1"/>
  <c r="J66" i="1"/>
  <c r="N38" i="1"/>
  <c r="O38" i="1"/>
  <c r="O37" i="1"/>
  <c r="O45" i="1"/>
  <c r="H33" i="1"/>
  <c r="N26" i="1"/>
  <c r="K42" i="1"/>
  <c r="M45" i="1"/>
  <c r="N45" i="1"/>
  <c r="O14" i="1"/>
  <c r="H58" i="1"/>
  <c r="O7" i="1"/>
  <c r="L7" i="1"/>
  <c r="L26" i="1"/>
  <c r="K52" i="1"/>
  <c r="F66" i="1"/>
  <c r="D67" i="1"/>
  <c r="E67" i="1"/>
  <c r="F67" i="1"/>
  <c r="G67" i="1"/>
  <c r="L37" i="1"/>
  <c r="G38" i="1"/>
  <c r="H38" i="1"/>
  <c r="I38" i="1"/>
  <c r="J38" i="1"/>
  <c r="K38" i="1"/>
  <c r="L38" i="1"/>
  <c r="M38" i="1"/>
  <c r="E33" i="1"/>
  <c r="F52" i="1"/>
  <c r="N23" i="1"/>
  <c r="M35" i="1"/>
  <c r="N35" i="1"/>
  <c r="O35" i="1"/>
  <c r="M28" i="1"/>
  <c r="N28" i="1"/>
  <c r="O28" i="1"/>
  <c r="L36" i="1"/>
  <c r="M36" i="1"/>
  <c r="N36" i="1"/>
  <c r="O36" i="1"/>
  <c r="G17" i="1"/>
  <c r="H7" i="1"/>
  <c r="I52" i="1"/>
  <c r="M44" i="1"/>
  <c r="N44" i="1"/>
  <c r="L33" i="1"/>
  <c r="D34" i="1"/>
  <c r="E34" i="1"/>
  <c r="F34" i="1"/>
  <c r="G34" i="1"/>
  <c r="H34" i="1"/>
  <c r="I34" i="1"/>
  <c r="J34" i="1"/>
  <c r="K34" i="1"/>
  <c r="L34" i="1"/>
  <c r="M34" i="1"/>
  <c r="I11" i="1"/>
  <c r="J11" i="1"/>
  <c r="K11" i="1"/>
  <c r="L50" i="1"/>
  <c r="M50" i="1"/>
  <c r="N50" i="1"/>
  <c r="O50" i="1"/>
  <c r="N53" i="1"/>
  <c r="G53" i="1"/>
  <c r="H53" i="1"/>
  <c r="I53" i="1"/>
  <c r="J53" i="1"/>
  <c r="K53" i="1"/>
  <c r="L53" i="1"/>
  <c r="M53" i="1"/>
  <c r="M52" i="1"/>
  <c r="K60" i="1"/>
  <c r="L60" i="1"/>
  <c r="M60" i="1"/>
  <c r="N60" i="1"/>
  <c r="O60" i="1"/>
  <c r="F26" i="1"/>
  <c r="L45" i="1"/>
  <c r="M64" i="1"/>
  <c r="K50" i="1"/>
  <c r="M14" i="1"/>
  <c r="N14" i="1"/>
  <c r="G59" i="1"/>
  <c r="H59" i="1"/>
  <c r="I59" i="1"/>
  <c r="J59" i="1"/>
  <c r="K59" i="1"/>
  <c r="L59" i="1"/>
  <c r="M59" i="1"/>
  <c r="N59" i="1"/>
  <c r="O59" i="1"/>
  <c r="O58" i="1"/>
  <c r="G26" i="1"/>
  <c r="K69" i="1"/>
  <c r="L69" i="1"/>
  <c r="M69" i="1"/>
  <c r="N69" i="1"/>
  <c r="O69" i="1"/>
  <c r="G43" i="1"/>
  <c r="H43" i="1"/>
  <c r="I43" i="1"/>
  <c r="J43" i="1"/>
  <c r="K43" i="1"/>
  <c r="L43" i="1"/>
  <c r="M43" i="1"/>
  <c r="N43" i="1"/>
  <c r="O43" i="1"/>
  <c r="O42" i="1"/>
  <c r="O47" i="1"/>
  <c r="H51" i="1"/>
  <c r="I51" i="1"/>
  <c r="J51" i="1"/>
  <c r="K51" i="1"/>
  <c r="L51" i="1"/>
  <c r="K45" i="1"/>
  <c r="L25" i="1"/>
  <c r="M25" i="1"/>
  <c r="N25" i="1"/>
  <c r="O25" i="1"/>
  <c r="F38" i="1"/>
  <c r="D38" i="1"/>
  <c r="E38" i="1"/>
  <c r="E37" i="1"/>
  <c r="F7" i="1"/>
  <c r="F6" i="1"/>
  <c r="J40" i="1"/>
  <c r="K40" i="1"/>
  <c r="L40" i="1"/>
  <c r="M40" i="1"/>
  <c r="J31" i="1"/>
  <c r="K31" i="1"/>
  <c r="L31" i="1"/>
  <c r="M31" i="1"/>
  <c r="N31" i="1"/>
  <c r="H19" i="1"/>
  <c r="I19" i="1"/>
  <c r="J19" i="1"/>
  <c r="K19" i="1"/>
  <c r="L19" i="1"/>
  <c r="M19" i="1"/>
  <c r="N19" i="1"/>
  <c r="O19" i="1"/>
  <c r="M12" i="1"/>
  <c r="N12" i="1"/>
  <c r="O12" i="1"/>
  <c r="M49" i="1"/>
  <c r="N49" i="1"/>
  <c r="O49" i="1"/>
  <c r="O8" i="1"/>
  <c r="H45" i="1"/>
  <c r="I45" i="1"/>
  <c r="J45" i="1"/>
  <c r="H50" i="1"/>
  <c r="I50" i="1"/>
  <c r="J50" i="1"/>
  <c r="N8" i="1"/>
  <c r="N7" i="1"/>
  <c r="N6" i="1"/>
  <c r="K36" i="1"/>
  <c r="G7" i="1"/>
  <c r="G6" i="1"/>
  <c r="N46" i="1"/>
  <c r="O46" i="1"/>
  <c r="E42" i="1"/>
  <c r="D43" i="1"/>
  <c r="E43" i="1"/>
  <c r="F43" i="1"/>
  <c r="D55" i="1"/>
  <c r="E55" i="1"/>
  <c r="F55" i="1"/>
  <c r="G55" i="1"/>
  <c r="H55" i="1"/>
  <c r="I55" i="1"/>
  <c r="J55" i="1"/>
  <c r="K55" i="1"/>
  <c r="L55" i="1"/>
  <c r="M55" i="1"/>
  <c r="N55" i="1"/>
  <c r="O55" i="1"/>
  <c r="K62" i="1"/>
  <c r="L62" i="1"/>
  <c r="M62" i="1"/>
  <c r="N62" i="1"/>
  <c r="I70" i="1"/>
  <c r="J70" i="1"/>
  <c r="K70" i="1"/>
  <c r="L70" i="1"/>
  <c r="M70" i="1"/>
  <c r="H48" i="1"/>
  <c r="I48" i="1"/>
  <c r="J48" i="1"/>
  <c r="K48" i="1"/>
  <c r="L48" i="1"/>
  <c r="F59" i="1"/>
  <c r="D59" i="1"/>
  <c r="E59" i="1"/>
  <c r="E58" i="1"/>
  <c r="F53" i="1"/>
  <c r="D53" i="1"/>
  <c r="E53" i="1"/>
  <c r="E52" i="1"/>
  <c r="H49" i="1"/>
  <c r="I49" i="1"/>
  <c r="J49" i="1"/>
  <c r="K49" i="1"/>
  <c r="L49" i="1"/>
  <c r="I7" i="1"/>
  <c r="I6" i="1"/>
  <c r="G45" i="1"/>
  <c r="M56" i="1"/>
  <c r="N56" i="1"/>
  <c r="O56" i="1"/>
  <c r="G9" i="1"/>
  <c r="H9" i="1"/>
  <c r="I9" i="1"/>
  <c r="J9" i="1"/>
  <c r="K9" i="1"/>
  <c r="L9" i="1"/>
  <c r="M9" i="1"/>
  <c r="N9" i="1"/>
  <c r="D27" i="1"/>
  <c r="E27" i="1"/>
  <c r="F27" i="1"/>
  <c r="G27" i="1"/>
  <c r="H27" i="1"/>
  <c r="I27" i="1"/>
  <c r="J27" i="1"/>
  <c r="K27" i="1"/>
  <c r="L27" i="1"/>
  <c r="M27" i="1"/>
  <c r="N27" i="1"/>
  <c r="O27" i="1"/>
  <c r="O26" i="1"/>
  <c r="D8" i="1"/>
  <c r="E8" i="1"/>
  <c r="F8" i="1"/>
  <c r="G8" i="1"/>
  <c r="H8" i="1"/>
  <c r="I8" i="1"/>
  <c r="J8" i="1"/>
  <c r="K8" i="1"/>
  <c r="L8" i="1"/>
  <c r="M8" i="1"/>
  <c r="M7" i="1"/>
  <c r="M6" i="1"/>
  <c r="H29" i="1"/>
  <c r="I29" i="1"/>
  <c r="J29" i="1"/>
  <c r="K29" i="1"/>
  <c r="L29" i="1"/>
  <c r="M29" i="1"/>
  <c r="N29" i="1"/>
  <c r="O29" i="1"/>
  <c r="H21" i="1"/>
  <c r="I21" i="1"/>
  <c r="J21" i="1"/>
  <c r="K21" i="1"/>
  <c r="L21" i="1"/>
  <c r="M21" i="1"/>
  <c r="H11" i="1"/>
  <c r="I61" i="1"/>
  <c r="J61" i="1"/>
  <c r="K61" i="1"/>
  <c r="L61" i="1"/>
  <c r="M61" i="1"/>
  <c r="N61" i="1"/>
  <c r="O61" i="1"/>
  <c r="D35" i="1"/>
  <c r="E35" i="1"/>
  <c r="F35" i="1"/>
  <c r="G35" i="1"/>
  <c r="H35" i="1"/>
  <c r="I35" i="1"/>
  <c r="J35" i="1"/>
  <c r="K35" i="1"/>
  <c r="L35" i="1"/>
  <c r="D16" i="1"/>
  <c r="E16" i="1"/>
  <c r="F16" i="1"/>
  <c r="G16" i="1"/>
  <c r="H16" i="1"/>
  <c r="I16" i="1"/>
  <c r="J16" i="1"/>
  <c r="K16" i="1"/>
  <c r="L16" i="1"/>
  <c r="M16" i="1"/>
  <c r="N16" i="1"/>
  <c r="H30" i="1"/>
  <c r="I30" i="1"/>
  <c r="J30" i="1"/>
  <c r="K30" i="1"/>
  <c r="L30" i="1"/>
  <c r="M30" i="1"/>
  <c r="N30" i="1"/>
  <c r="O30" i="1"/>
  <c r="H44" i="1"/>
  <c r="I44" i="1"/>
  <c r="J44" i="1"/>
  <c r="K44" i="1"/>
  <c r="L44" i="1"/>
  <c r="D21" i="1"/>
  <c r="E21" i="1"/>
  <c r="F21" i="1"/>
  <c r="G21" i="1"/>
  <c r="D12" i="1"/>
  <c r="E12" i="1"/>
  <c r="F12" i="1"/>
  <c r="G12" i="1"/>
  <c r="H12" i="1"/>
  <c r="I12" i="1"/>
  <c r="J12" i="1"/>
  <c r="K12" i="1"/>
  <c r="L12" i="1"/>
  <c r="G14" i="1"/>
  <c r="H14" i="1"/>
  <c r="I14" i="1"/>
  <c r="J14" i="1"/>
  <c r="K14" i="1"/>
  <c r="L14" i="1"/>
  <c r="D57" i="1"/>
  <c r="E57" i="1"/>
  <c r="F57" i="1"/>
  <c r="G57" i="1"/>
  <c r="H57" i="1"/>
  <c r="I57" i="1"/>
  <c r="J57" i="1"/>
  <c r="K57" i="1"/>
  <c r="L57" i="1"/>
  <c r="D36" i="1"/>
  <c r="E36" i="1"/>
  <c r="F36" i="1"/>
  <c r="G36" i="1"/>
  <c r="H36" i="1"/>
  <c r="I36" i="1"/>
  <c r="J36" i="1"/>
  <c r="D28" i="1"/>
  <c r="E28" i="1"/>
  <c r="F28" i="1"/>
  <c r="G28" i="1"/>
  <c r="H28" i="1"/>
  <c r="I28" i="1"/>
  <c r="J28" i="1"/>
  <c r="K28" i="1"/>
  <c r="L28" i="1"/>
  <c r="D40" i="1"/>
  <c r="E40" i="1"/>
  <c r="F40" i="1"/>
  <c r="G40" i="1"/>
  <c r="H40" i="1"/>
  <c r="I40" i="1"/>
  <c r="D45" i="1"/>
  <c r="E45" i="1"/>
  <c r="F45" i="1"/>
  <c r="D48" i="1"/>
  <c r="E48" i="1"/>
  <c r="F48" i="1"/>
  <c r="G48" i="1"/>
  <c r="D62" i="1"/>
  <c r="E62" i="1"/>
  <c r="F62" i="1"/>
  <c r="G62" i="1"/>
  <c r="H62" i="1"/>
  <c r="I62" i="1"/>
  <c r="J62" i="1"/>
  <c r="D49" i="1"/>
  <c r="E49" i="1"/>
  <c r="F49" i="1"/>
  <c r="G49" i="1"/>
  <c r="D14" i="1"/>
  <c r="E14" i="1"/>
  <c r="F14" i="1"/>
  <c r="D50" i="1"/>
  <c r="E50" i="1"/>
  <c r="F50" i="1"/>
  <c r="G50" i="1"/>
  <c r="N10" i="1"/>
  <c r="O10" i="1"/>
  <c r="D63" i="1"/>
  <c r="E63" i="1"/>
  <c r="F63" i="1"/>
  <c r="G63" i="1"/>
  <c r="H63" i="1"/>
  <c r="I63" i="1"/>
  <c r="J63" i="1"/>
  <c r="K63" i="1"/>
  <c r="L63" i="1"/>
  <c r="M63" i="1"/>
  <c r="N63" i="1"/>
  <c r="F22" i="1"/>
  <c r="G22" i="1"/>
  <c r="H22" i="1"/>
  <c r="I22" i="1"/>
  <c r="J22" i="1"/>
  <c r="K22" i="1"/>
  <c r="L22" i="1"/>
  <c r="M22" i="1"/>
  <c r="N22" i="1"/>
  <c r="D25" i="1"/>
  <c r="E25" i="1"/>
  <c r="F25" i="1"/>
  <c r="G25" i="1"/>
  <c r="H25" i="1"/>
  <c r="I25" i="1"/>
  <c r="J25" i="1"/>
  <c r="K25" i="1"/>
  <c r="D10" i="1"/>
  <c r="E10" i="1"/>
  <c r="F10" i="1"/>
  <c r="G10" i="1"/>
  <c r="H10" i="1"/>
  <c r="I10" i="1"/>
  <c r="J10" i="1"/>
  <c r="K10" i="1"/>
  <c r="L10" i="1"/>
  <c r="M10" i="1"/>
  <c r="D65" i="1"/>
  <c r="E65" i="1"/>
  <c r="F65" i="1"/>
  <c r="G65" i="1"/>
  <c r="H65" i="1"/>
  <c r="I65" i="1"/>
  <c r="J65" i="1"/>
  <c r="K65" i="1"/>
  <c r="L65" i="1"/>
  <c r="M65" i="1"/>
  <c r="N65" i="1"/>
  <c r="O65" i="1"/>
  <c r="D31" i="1"/>
  <c r="E31" i="1"/>
  <c r="F31" i="1"/>
  <c r="G31" i="1"/>
  <c r="H31" i="1"/>
  <c r="I31" i="1"/>
  <c r="J13" i="1"/>
  <c r="K13" i="1"/>
  <c r="L13" i="1"/>
  <c r="M13" i="1"/>
  <c r="N13" i="1"/>
  <c r="O13" i="1"/>
  <c r="D9" i="1"/>
  <c r="E9" i="1"/>
  <c r="F9" i="1"/>
  <c r="D39" i="1"/>
  <c r="E39" i="1"/>
  <c r="F39" i="1"/>
  <c r="G39" i="1"/>
  <c r="H39" i="1"/>
  <c r="I39" i="1"/>
  <c r="J39" i="1"/>
  <c r="K39" i="1"/>
  <c r="L39" i="1"/>
  <c r="D51" i="1"/>
  <c r="E51" i="1"/>
  <c r="F51" i="1"/>
  <c r="G51" i="1"/>
  <c r="N68" i="1"/>
  <c r="O68" i="1"/>
  <c r="I18" i="1"/>
  <c r="D18" i="1"/>
  <c r="E18" i="1"/>
  <c r="F18" i="1"/>
  <c r="G18" i="1"/>
  <c r="H18" i="1"/>
  <c r="H17" i="1"/>
  <c r="L64" i="1"/>
  <c r="D19" i="1"/>
  <c r="E19" i="1"/>
  <c r="F19" i="1"/>
  <c r="G19" i="1"/>
  <c r="D41" i="1"/>
  <c r="E41" i="1"/>
  <c r="F41" i="1"/>
  <c r="G41" i="1"/>
  <c r="H41" i="1"/>
  <c r="I41" i="1"/>
  <c r="J41" i="1"/>
  <c r="K41" i="1"/>
  <c r="L41" i="1"/>
  <c r="M41" i="1"/>
  <c r="N41" i="1"/>
  <c r="H15" i="1"/>
  <c r="I15" i="1"/>
  <c r="J15" i="1"/>
  <c r="K15" i="1"/>
  <c r="L15" i="1"/>
  <c r="M15" i="1"/>
  <c r="G20" i="1"/>
  <c r="H20" i="1"/>
  <c r="I20" i="1"/>
  <c r="J20" i="1"/>
  <c r="K20" i="1"/>
  <c r="L20" i="1"/>
  <c r="M20" i="1"/>
  <c r="N20" i="1"/>
  <c r="O20" i="1"/>
  <c r="H68" i="1"/>
  <c r="I68" i="1"/>
  <c r="J68" i="1"/>
  <c r="K68" i="1"/>
  <c r="L68" i="1"/>
  <c r="M68" i="1"/>
  <c r="D24" i="1"/>
  <c r="E24" i="1"/>
  <c r="F24" i="1"/>
  <c r="G24" i="1"/>
  <c r="H24" i="1"/>
  <c r="I24" i="1"/>
  <c r="J24" i="1"/>
  <c r="K24" i="1"/>
  <c r="L24" i="1"/>
  <c r="M24" i="1"/>
  <c r="N24" i="1"/>
  <c r="O24" i="1"/>
  <c r="O23" i="1"/>
  <c r="D32" i="1"/>
  <c r="E32" i="1"/>
  <c r="F32" i="1"/>
  <c r="G32" i="1"/>
  <c r="H32" i="1"/>
  <c r="I32" i="1"/>
  <c r="J32" i="1"/>
  <c r="K32" i="1"/>
  <c r="L32" i="1"/>
  <c r="M32" i="1"/>
  <c r="N32" i="1"/>
  <c r="D15" i="1"/>
  <c r="E15" i="1"/>
  <c r="F15" i="1"/>
  <c r="G15" i="1"/>
  <c r="G11" i="1"/>
  <c r="D61" i="1"/>
  <c r="E61" i="1"/>
  <c r="F61" i="1"/>
  <c r="G61" i="1"/>
  <c r="H61" i="1"/>
  <c r="D13" i="1"/>
  <c r="E13" i="1"/>
  <c r="F13" i="1"/>
  <c r="G13" i="1"/>
  <c r="H13" i="1"/>
  <c r="I13" i="1"/>
  <c r="D11" i="1"/>
  <c r="E11" i="1"/>
  <c r="F11" i="1"/>
  <c r="D64" i="1"/>
  <c r="E64" i="1"/>
  <c r="F64" i="1"/>
  <c r="G64" i="1"/>
  <c r="H64" i="1"/>
  <c r="I64" i="1"/>
  <c r="J64" i="1"/>
  <c r="K64" i="1"/>
  <c r="D68" i="1"/>
  <c r="E68" i="1"/>
  <c r="F68" i="1"/>
  <c r="G68" i="1"/>
  <c r="D46" i="1"/>
  <c r="E46" i="1"/>
  <c r="F46" i="1"/>
  <c r="G46" i="1"/>
  <c r="H46" i="1"/>
  <c r="I46" i="1"/>
  <c r="J46" i="1"/>
  <c r="K46" i="1"/>
  <c r="L46" i="1"/>
  <c r="M46" i="1"/>
  <c r="D22" i="1"/>
  <c r="E22" i="1"/>
  <c r="D20" i="1"/>
  <c r="E20" i="1"/>
  <c r="F20" i="1"/>
  <c r="D70" i="1"/>
  <c r="E70" i="1"/>
  <c r="F70" i="1"/>
  <c r="G70" i="1"/>
  <c r="H70" i="1"/>
  <c r="D56" i="1"/>
  <c r="E56" i="1"/>
  <c r="F56" i="1"/>
  <c r="G56" i="1"/>
  <c r="H56" i="1"/>
  <c r="I56" i="1"/>
  <c r="J56" i="1"/>
  <c r="K56" i="1"/>
  <c r="L56" i="1"/>
  <c r="D60" i="1"/>
  <c r="E60" i="1"/>
  <c r="F60" i="1"/>
  <c r="G60" i="1"/>
  <c r="H60" i="1"/>
  <c r="I60" i="1"/>
  <c r="J60" i="1"/>
  <c r="D54" i="1"/>
  <c r="E54" i="1"/>
  <c r="F54" i="1"/>
  <c r="G54" i="1"/>
  <c r="H54" i="1"/>
  <c r="I54" i="1"/>
  <c r="J54" i="1"/>
  <c r="K54" i="1"/>
  <c r="L54" i="1"/>
  <c r="M54" i="1"/>
  <c r="N54" i="1"/>
  <c r="D47" i="1"/>
  <c r="E47" i="1"/>
  <c r="F47" i="1"/>
  <c r="G47" i="1"/>
  <c r="H47" i="1"/>
  <c r="I47" i="1"/>
  <c r="J47" i="1"/>
  <c r="K47" i="1"/>
  <c r="L47" i="1"/>
  <c r="M47" i="1"/>
  <c r="N47" i="1"/>
  <c r="D30" i="1"/>
  <c r="E30" i="1"/>
  <c r="F30" i="1"/>
  <c r="G30" i="1"/>
  <c r="D44" i="1"/>
  <c r="E44" i="1"/>
  <c r="F44" i="1"/>
  <c r="G44" i="1"/>
  <c r="D29" i="1"/>
  <c r="E29" i="1"/>
  <c r="F29" i="1"/>
  <c r="G29" i="1"/>
  <c r="D69" i="1"/>
  <c r="E69" i="1"/>
  <c r="F69" i="1"/>
  <c r="G69" i="1"/>
  <c r="H69" i="1"/>
  <c r="I69" i="1"/>
  <c r="J69" i="1"/>
</calcChain>
</file>

<file path=xl/sharedStrings.xml><?xml version="1.0" encoding="utf-8"?>
<sst xmlns="http://schemas.openxmlformats.org/spreadsheetml/2006/main" count="88" uniqueCount="86">
  <si>
    <t>Municipio de Valle de Santiago, Gto.</t>
  </si>
  <si>
    <t xml:space="preserve">Presupuesto de Ingresos para el Ejercicio Fiscal 2022: Inicial </t>
  </si>
  <si>
    <t>(Calendarizado)</t>
  </si>
  <si>
    <t>En apego a la NORMA PARA ESTABLECER LA ESTRUCTURA DEL CALENDARIO DE INGRESOS BASE MENSUAL publicado  en el Diario Oficial de la Federación el 03/04/2013 y reformado el 11/06/2018</t>
  </si>
  <si>
    <t>CRI</t>
  </si>
  <si>
    <t>Tipo</t>
  </si>
  <si>
    <t>INICIAL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</si>
  <si>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</si>
  <si>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</si>
  <si>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</si>
  <si>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</si>
  <si>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</si>
  <si>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</si>
  <si>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</si>
  <si>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</si>
  <si>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</si>
  <si>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</si>
  <si>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</si>
  <si>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</si>
  <si>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</si>
  <si>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</si>
  <si>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</si>
  <si>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</si>
  <si>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</si>
  <si>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</si>
  <si>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</si>
  <si>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</si>
  <si>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</si>
  <si>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</si>
  <si>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Impuestos no Comprendidos en Ley de Ingresos Vigente, Causadas en Ejercicios Fiscales Anteriores Pendientes de Liquidación o Pago</t>
  </si>
  <si>
    <t>Cuotas y Aportaciones de seguridad social</t>
  </si>
  <si>
    <t>Aportaciones para Fondos de Vivienda</t>
  </si>
  <si>
    <t>Cuotas para la Seguridad Social</t>
  </si>
  <si>
    <t>Cuotas de Ahorro para el Retiro</t>
  </si>
  <si>
    <t>Otras Cuotas y Aportaciones para la Seguridad Social</t>
  </si>
  <si>
    <t>Accesorios de Cuotas y Aportaciones de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</si>
  <si>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</si>
  <si>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</si>
  <si>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</si>
  <si>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</si>
  <si>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</si>
  <si>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 (Derogado)</t>
  </si>
  <si>
    <t>Derechos por Prestación de Servicios</t>
  </si>
  <si>
    <t>Otros Derechos</t>
  </si>
  <si>
    <t>Accesorios de Derechos</t>
  </si>
  <si>
    <t>Derechos no Comprendidos en la Ley de Ingresos Vigente, Causados en Ejercicios Fiscales Anteriores Pendientes de Liquidación o Pago</t>
  </si>
  <si>
    <t>Productos</t>
  </si>
  <si>
    <t>Productos de capital (Derigado)</t>
  </si>
  <si>
    <t>Productos no Comprendidos en la Ley de Ingresos Vigente, Causados en Ejercicios Fiscales Anteriores Pendientes de Liquidación o Pago</t>
  </si>
  <si>
    <t>Aprovechamientos</t>
  </si>
  <si>
    <t>Aprovechamientos Patrimoniales</t>
  </si>
  <si>
    <t>Accesorios de Aprovechamientos</t>
  </si>
  <si>
    <t>Aprovechamientos no Comprendidos en la Ley de Ingresos Vigente,  Causados en Ejercicios Fiscales Anteriores Pendientes de Liquidación o Pago</t>
  </si>
  <si>
    <t>Ingresos por Venta de Bienes, Prestación de Servicios y Otros Ingresos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</si>
  <si>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</si>
  <si>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</si>
  <si>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</si>
  <si>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</si>
  <si>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</si>
  <si>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</si>
  <si>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</si>
  <si>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</si>
  <si>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Otros Ingresos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</si>
  <si>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</si>
  <si>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</si>
  <si>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</si>
  <si>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</si>
  <si>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</si>
  <si>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</si>
  <si>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Subvenciones, Pensiones y Jubilaciones</t>
  </si>
  <si>
    <t>Transferencias y Asignaciones</t>
  </si>
  <si>
    <t>Transferencias al Resto del Sector Público (Derogado)</t>
  </si>
  <si>
    <t>Subsidios y Subvenciones</t>
  </si>
  <si>
    <t>Ayudas Sociales (Derogado)</t>
  </si>
  <si>
    <t>Pensiones y Jubilaciones</t>
  </si>
  <si>
    <t>Transferencias a Fideicomisos, Mandatos y Análogos (Derogado)</t>
  </si>
  <si>
    <t>Transferencias del Fondo Mexicano del Petróleo para la Estabilización y el Desarrollo</t>
  </si>
  <si>
    <t>Ingresos derivados de Financiamiento</t>
  </si>
  <si>
    <t>01</t>
  </si>
  <si>
    <t>Endeudamiento Interno</t>
  </si>
  <si>
    <t>02</t>
  </si>
  <si>
    <t>Endeudamiento Externo</t>
  </si>
  <si>
    <t>03</t>
  </si>
  <si>
    <t>Financiamiento Interno</t>
  </si>
  <si>
    <t>08</t>
  </si>
  <si>
    <t>Aplicación de Remanentes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</si>
</sst>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2"/>
      <color theme="0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gradientFill degree="90">
        <stop position="0">
          <color rgb="FF003366"/>
        </stop>
        <stop position="1">
          <color rgb="FF99CCFF"/>
        </stop>
      </gradient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43" fontId="5" fillId="3" borderId="2" xfId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3" fontId="6" fillId="2" borderId="2" xfId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left" vertical="center" wrapText="1"/>
    </xf>
    <xf numFmtId="43" fontId="6" fillId="4" borderId="2" xfId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43" fontId="7" fillId="2" borderId="2" xfId="1" applyFont="1" applyFill="1" applyBorder="1" applyAlignment="1">
      <alignment horizontal="center" vertical="center" wrapText="1"/>
    </xf>
    <xf numFmtId="0" fontId="7" fillId="2" borderId="2" xfId="0" quotePrefix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190619</xdr:colOff>
      <xdr:row>0</xdr:row>
      <xdr:rowOff>44450</xdr:rowOff>
    </xdr:from>
    <xdr:to>
      <xdr:col>14</xdr:col>
      <xdr:colOff>655822</xdr:colOff>
      <xdr:row>2</xdr:row>
      <xdr:rowOff>180976</xdr:rowOff>
    </xdr:to>
    <xdr:pic>
      <xdr:nvPicPr>
        <xdr:cNvPr id="2" name="Imagen 1" descr="page1image47188208">
          <a:extLst>
            <a:ext uri="{FF2B5EF4-FFF2-40B4-BE49-F238E27FC236}">
              <a16:creationId xmlns="" xmlns:a16="http://schemas.microsoft.com/office/drawing/2014/main" id="{DA527ACA-C397-1B40-959C-37BE8A899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619" y="44450"/>
          <a:ext cx="465203" cy="6889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203550</xdr:colOff>
      <xdr:row>0</xdr:row>
      <xdr:rowOff>0</xdr:rowOff>
    </xdr:from>
    <xdr:to>
      <xdr:col>1</xdr:col>
      <xdr:colOff>125400</xdr:colOff>
      <xdr:row>2</xdr:row>
      <xdr:rowOff>104775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1392F5B1-A7BB-8E4F-BE3D-B3276A16EF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550" y="0"/>
          <a:ext cx="683850" cy="6572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1%20Valle%20de%20Santiago%20PRESUPUESTO%20DE%20INGRESOS%20Y%20EGRESOS%202022%20Inici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Fuente"/>
      <sheetName val="iRubro"/>
      <sheetName val="iConcepto"/>
      <sheetName val="iCalendarizado"/>
      <sheetName val="iDetalle"/>
      <sheetName val="eFuente"/>
      <sheetName val="eDetalle"/>
      <sheetName val="eCOG1"/>
      <sheetName val="eCOG2"/>
      <sheetName val="eCOG3"/>
      <sheetName val="eCalendarizado"/>
      <sheetName val="eCA"/>
      <sheetName val="eCFG"/>
      <sheetName val="eTipo"/>
      <sheetName val="eProgramática"/>
      <sheetName val="ePlurianual"/>
      <sheetName val="mCOG"/>
    </sheetNames>
    <sheetDataSet>
      <sheetData sheetId="0"/>
      <sheetData sheetId="1"/>
      <sheetData sheetId="2">
        <row r="8">
          <cell r="B8">
            <v>11</v>
          </cell>
        </row>
        <row r="9">
          <cell r="B9">
            <v>12</v>
          </cell>
        </row>
        <row r="10">
          <cell r="B10">
            <v>13</v>
          </cell>
        </row>
        <row r="11">
          <cell r="B11">
            <v>14</v>
          </cell>
        </row>
        <row r="12">
          <cell r="B12">
            <v>15</v>
          </cell>
        </row>
        <row r="13">
          <cell r="B13">
            <v>16</v>
          </cell>
        </row>
        <row r="14">
          <cell r="B14">
            <v>17</v>
          </cell>
        </row>
        <row r="15">
          <cell r="B15">
            <v>18</v>
          </cell>
        </row>
        <row r="16">
          <cell r="B16">
            <v>19</v>
          </cell>
        </row>
        <row r="18">
          <cell r="B18">
            <v>21</v>
          </cell>
        </row>
        <row r="19">
          <cell r="B19">
            <v>22</v>
          </cell>
        </row>
        <row r="20">
          <cell r="B20">
            <v>23</v>
          </cell>
        </row>
        <row r="21">
          <cell r="B21">
            <v>24</v>
          </cell>
        </row>
        <row r="22">
          <cell r="B22">
            <v>25</v>
          </cell>
        </row>
        <row r="24">
          <cell r="B24">
            <v>31</v>
          </cell>
        </row>
        <row r="25">
          <cell r="B25">
            <v>39</v>
          </cell>
        </row>
        <row r="27">
          <cell r="B27">
            <v>41</v>
          </cell>
        </row>
        <row r="28">
          <cell r="B28">
            <v>42</v>
          </cell>
        </row>
        <row r="29">
          <cell r="B29">
            <v>43</v>
          </cell>
        </row>
        <row r="30">
          <cell r="B30">
            <v>44</v>
          </cell>
        </row>
        <row r="31">
          <cell r="B31">
            <v>45</v>
          </cell>
        </row>
        <row r="32">
          <cell r="B32">
            <v>49</v>
          </cell>
        </row>
        <row r="34">
          <cell r="B34">
            <v>51</v>
          </cell>
        </row>
        <row r="35">
          <cell r="B35">
            <v>52</v>
          </cell>
        </row>
        <row r="36">
          <cell r="B36">
            <v>59</v>
          </cell>
        </row>
        <row r="38">
          <cell r="B38">
            <v>61</v>
          </cell>
        </row>
        <row r="39">
          <cell r="B39">
            <v>62</v>
          </cell>
        </row>
        <row r="40">
          <cell r="B40">
            <v>63</v>
          </cell>
        </row>
        <row r="41">
          <cell r="B41">
            <v>69</v>
          </cell>
        </row>
        <row r="43">
          <cell r="B43">
            <v>71</v>
          </cell>
        </row>
        <row r="44">
          <cell r="B44">
            <v>72</v>
          </cell>
        </row>
        <row r="45">
          <cell r="B45">
            <v>73</v>
          </cell>
        </row>
        <row r="46">
          <cell r="B46">
            <v>74</v>
          </cell>
        </row>
        <row r="47">
          <cell r="B47">
            <v>75</v>
          </cell>
        </row>
        <row r="48">
          <cell r="B48">
            <v>76</v>
          </cell>
        </row>
        <row r="49">
          <cell r="B49">
            <v>77</v>
          </cell>
        </row>
        <row r="50">
          <cell r="B50">
            <v>78</v>
          </cell>
        </row>
        <row r="51">
          <cell r="B51">
            <v>79</v>
          </cell>
        </row>
        <row r="53">
          <cell r="B53">
            <v>81</v>
          </cell>
        </row>
        <row r="54">
          <cell r="B54">
            <v>82</v>
          </cell>
        </row>
        <row r="55">
          <cell r="B55">
            <v>83</v>
          </cell>
        </row>
        <row r="56">
          <cell r="B56">
            <v>84</v>
          </cell>
        </row>
        <row r="57">
          <cell r="B57">
            <v>85</v>
          </cell>
        </row>
        <row r="59">
          <cell r="B59">
            <v>91</v>
          </cell>
        </row>
        <row r="60">
          <cell r="B60">
            <v>92</v>
          </cell>
        </row>
        <row r="61">
          <cell r="B61">
            <v>93</v>
          </cell>
        </row>
        <row r="62">
          <cell r="B62">
            <v>94</v>
          </cell>
        </row>
        <row r="63">
          <cell r="B63">
            <v>95</v>
          </cell>
        </row>
        <row r="64">
          <cell r="B64">
            <v>96</v>
          </cell>
        </row>
        <row r="65">
          <cell r="B65">
            <v>97</v>
          </cell>
        </row>
        <row r="67">
          <cell r="B67" t="str">
            <v>01</v>
          </cell>
        </row>
        <row r="68">
          <cell r="B68" t="str">
            <v>02</v>
          </cell>
        </row>
        <row r="69">
          <cell r="B69" t="str">
            <v>03</v>
          </cell>
        </row>
        <row r="70">
          <cell r="B70" t="str">
            <v>08</v>
          </cell>
        </row>
      </sheetData>
      <sheetData sheetId="3"/>
      <sheetData sheetId="4">
        <row r="8">
          <cell r="E8">
            <v>24000000</v>
          </cell>
        </row>
        <row r="9">
          <cell r="E9">
            <v>100000</v>
          </cell>
        </row>
        <row r="10">
          <cell r="E10">
            <v>100000</v>
          </cell>
        </row>
        <row r="11">
          <cell r="C11" t="str">
            <v xml:space="preserve">  11</v>
          </cell>
          <cell r="E11">
            <v>100000</v>
          </cell>
        </row>
        <row r="12">
          <cell r="E12">
            <v>21700000</v>
          </cell>
        </row>
        <row r="13">
          <cell r="E13">
            <v>21200000</v>
          </cell>
        </row>
        <row r="14">
          <cell r="C14" t="str">
            <v xml:space="preserve">  12</v>
          </cell>
          <cell r="E14">
            <v>14200000</v>
          </cell>
        </row>
        <row r="15">
          <cell r="C15" t="str">
            <v xml:space="preserve">  12</v>
          </cell>
          <cell r="E15">
            <v>3500000</v>
          </cell>
        </row>
        <row r="16">
          <cell r="C16" t="str">
            <v xml:space="preserve">  12</v>
          </cell>
          <cell r="E16">
            <v>3000000</v>
          </cell>
        </row>
        <row r="17">
          <cell r="C17" t="str">
            <v xml:space="preserve">  12</v>
          </cell>
          <cell r="E17">
            <v>500000</v>
          </cell>
        </row>
        <row r="18">
          <cell r="E18">
            <v>500000</v>
          </cell>
        </row>
        <row r="19">
          <cell r="C19" t="str">
            <v xml:space="preserve">  12</v>
          </cell>
          <cell r="E19">
            <v>500000</v>
          </cell>
        </row>
        <row r="20">
          <cell r="E20">
            <v>1650000</v>
          </cell>
        </row>
        <row r="21">
          <cell r="E21">
            <v>150000</v>
          </cell>
        </row>
        <row r="22">
          <cell r="C22" t="str">
            <v xml:space="preserve">  13</v>
          </cell>
          <cell r="E22">
            <v>150000</v>
          </cell>
        </row>
        <row r="23">
          <cell r="E23">
            <v>1500000</v>
          </cell>
        </row>
        <row r="24">
          <cell r="C24" t="str">
            <v xml:space="preserve">  13</v>
          </cell>
          <cell r="E24">
            <v>1500000</v>
          </cell>
        </row>
        <row r="25">
          <cell r="C25" t="str">
            <v xml:space="preserve">  13</v>
          </cell>
        </row>
        <row r="26">
          <cell r="E26">
            <v>0</v>
          </cell>
        </row>
        <row r="27">
          <cell r="C27" t="str">
            <v xml:space="preserve">  13</v>
          </cell>
          <cell r="E27">
            <v>0</v>
          </cell>
        </row>
        <row r="28">
          <cell r="E28">
            <v>550000</v>
          </cell>
        </row>
        <row r="29">
          <cell r="E29">
            <v>400000</v>
          </cell>
        </row>
        <row r="30">
          <cell r="C30" t="str">
            <v xml:space="preserve">  17</v>
          </cell>
          <cell r="E30">
            <v>400000</v>
          </cell>
        </row>
        <row r="31">
          <cell r="E31">
            <v>130000</v>
          </cell>
        </row>
        <row r="32">
          <cell r="C32" t="str">
            <v xml:space="preserve">  17</v>
          </cell>
          <cell r="E32">
            <v>130000</v>
          </cell>
        </row>
        <row r="33">
          <cell r="E33">
            <v>20000</v>
          </cell>
        </row>
        <row r="34">
          <cell r="C34" t="str">
            <v xml:space="preserve">  17</v>
          </cell>
          <cell r="E34">
            <v>20000</v>
          </cell>
        </row>
        <row r="36">
          <cell r="E36">
            <v>8000000</v>
          </cell>
        </row>
        <row r="37">
          <cell r="E37">
            <v>8000000</v>
          </cell>
        </row>
        <row r="38">
          <cell r="E38">
            <v>8000000</v>
          </cell>
        </row>
        <row r="39">
          <cell r="C39" t="str">
            <v xml:space="preserve">  31</v>
          </cell>
          <cell r="E39">
            <v>8000000</v>
          </cell>
        </row>
        <row r="41">
          <cell r="E41">
            <v>29600000</v>
          </cell>
        </row>
        <row r="42">
          <cell r="E42">
            <v>1250000</v>
          </cell>
        </row>
        <row r="43">
          <cell r="E43">
            <v>1250000</v>
          </cell>
        </row>
        <row r="44">
          <cell r="C44" t="str">
            <v xml:space="preserve">  41</v>
          </cell>
          <cell r="E44">
            <v>1000000</v>
          </cell>
        </row>
        <row r="45">
          <cell r="C45" t="str">
            <v xml:space="preserve">  41</v>
          </cell>
          <cell r="E45">
            <v>150000</v>
          </cell>
        </row>
        <row r="46">
          <cell r="C46" t="str">
            <v xml:space="preserve">  41</v>
          </cell>
          <cell r="E46">
            <v>50000</v>
          </cell>
        </row>
        <row r="47">
          <cell r="C47" t="str">
            <v xml:space="preserve">  41</v>
          </cell>
          <cell r="E47">
            <v>50000</v>
          </cell>
        </row>
        <row r="48">
          <cell r="E48">
            <v>28350000</v>
          </cell>
        </row>
        <row r="49">
          <cell r="E49">
            <v>100000</v>
          </cell>
        </row>
        <row r="50">
          <cell r="C50" t="str">
            <v xml:space="preserve">  43</v>
          </cell>
          <cell r="E50">
            <v>100000</v>
          </cell>
        </row>
        <row r="51">
          <cell r="E51">
            <v>5000000</v>
          </cell>
        </row>
        <row r="52">
          <cell r="C52" t="str">
            <v xml:space="preserve">  43</v>
          </cell>
          <cell r="E52">
            <v>2700000</v>
          </cell>
        </row>
        <row r="53">
          <cell r="C53" t="str">
            <v xml:space="preserve">  43</v>
          </cell>
          <cell r="E53">
            <v>1000000</v>
          </cell>
        </row>
        <row r="54">
          <cell r="C54" t="str">
            <v xml:space="preserve">  43</v>
          </cell>
          <cell r="E54">
            <v>1000000</v>
          </cell>
        </row>
        <row r="55">
          <cell r="C55" t="str">
            <v xml:space="preserve">  43</v>
          </cell>
          <cell r="E55">
            <v>300000</v>
          </cell>
        </row>
        <row r="56">
          <cell r="E56">
            <v>2550000</v>
          </cell>
        </row>
        <row r="57">
          <cell r="C57" t="str">
            <v xml:space="preserve">  43</v>
          </cell>
          <cell r="E57">
            <v>400000</v>
          </cell>
        </row>
        <row r="58">
          <cell r="C58" t="str">
            <v xml:space="preserve">  43</v>
          </cell>
          <cell r="E58">
            <v>1000</v>
          </cell>
        </row>
        <row r="59">
          <cell r="C59" t="str">
            <v xml:space="preserve">  43</v>
          </cell>
          <cell r="E59">
            <v>2100000</v>
          </cell>
        </row>
        <row r="60">
          <cell r="C60" t="str">
            <v xml:space="preserve">  43</v>
          </cell>
          <cell r="E60">
            <v>1000</v>
          </cell>
        </row>
        <row r="61">
          <cell r="C61" t="str">
            <v xml:space="preserve">  43</v>
          </cell>
          <cell r="E61">
            <v>1000</v>
          </cell>
        </row>
        <row r="62">
          <cell r="C62" t="str">
            <v xml:space="preserve">  43</v>
          </cell>
          <cell r="E62">
            <v>1000</v>
          </cell>
        </row>
        <row r="63">
          <cell r="C63" t="str">
            <v xml:space="preserve">  43</v>
          </cell>
          <cell r="E63">
            <v>46000</v>
          </cell>
        </row>
        <row r="64">
          <cell r="E64">
            <v>10000</v>
          </cell>
        </row>
        <row r="65">
          <cell r="C65" t="str">
            <v xml:space="preserve">  43</v>
          </cell>
          <cell r="E65">
            <v>10000</v>
          </cell>
        </row>
        <row r="66">
          <cell r="E66">
            <v>320000</v>
          </cell>
        </row>
        <row r="67">
          <cell r="C67" t="str">
            <v xml:space="preserve">  43</v>
          </cell>
          <cell r="E67">
            <v>30000</v>
          </cell>
        </row>
        <row r="68">
          <cell r="C68" t="str">
            <v xml:space="preserve">  43</v>
          </cell>
          <cell r="E68">
            <v>10000</v>
          </cell>
        </row>
        <row r="69">
          <cell r="C69" t="str">
            <v xml:space="preserve">  43</v>
          </cell>
          <cell r="E69">
            <v>180000</v>
          </cell>
        </row>
        <row r="70">
          <cell r="C70" t="str">
            <v xml:space="preserve">  43</v>
          </cell>
          <cell r="E70">
            <v>0</v>
          </cell>
        </row>
        <row r="71">
          <cell r="C71" t="str">
            <v xml:space="preserve">  43</v>
          </cell>
          <cell r="E71">
            <v>100000</v>
          </cell>
        </row>
        <row r="72">
          <cell r="E72">
            <v>1180000</v>
          </cell>
        </row>
        <row r="73">
          <cell r="C73" t="str">
            <v xml:space="preserve">  43</v>
          </cell>
          <cell r="E73">
            <v>20000</v>
          </cell>
        </row>
        <row r="74">
          <cell r="C74" t="str">
            <v xml:space="preserve">  43</v>
          </cell>
          <cell r="E74">
            <v>60000</v>
          </cell>
        </row>
        <row r="75">
          <cell r="C75" t="str">
            <v xml:space="preserve">  43</v>
          </cell>
          <cell r="E75">
            <v>100000</v>
          </cell>
        </row>
        <row r="76">
          <cell r="C76" t="str">
            <v xml:space="preserve">  43</v>
          </cell>
          <cell r="E76">
            <v>1000000</v>
          </cell>
        </row>
        <row r="77">
          <cell r="E77">
            <v>200000</v>
          </cell>
        </row>
        <row r="78">
          <cell r="C78" t="str">
            <v xml:space="preserve">  43</v>
          </cell>
          <cell r="E78">
            <v>200000</v>
          </cell>
        </row>
        <row r="79">
          <cell r="E79">
            <v>150000</v>
          </cell>
        </row>
        <row r="80">
          <cell r="C80" t="str">
            <v xml:space="preserve">  43</v>
          </cell>
          <cell r="E80">
            <v>150000</v>
          </cell>
        </row>
        <row r="81">
          <cell r="E81">
            <v>1777000</v>
          </cell>
        </row>
        <row r="82">
          <cell r="C82" t="str">
            <v xml:space="preserve">  43</v>
          </cell>
          <cell r="E82">
            <v>600000</v>
          </cell>
        </row>
        <row r="83">
          <cell r="C83" t="str">
            <v xml:space="preserve">  43</v>
          </cell>
          <cell r="E83">
            <v>150000</v>
          </cell>
        </row>
        <row r="84">
          <cell r="C84" t="str">
            <v xml:space="preserve">  43</v>
          </cell>
          <cell r="E84">
            <v>1000</v>
          </cell>
        </row>
        <row r="85">
          <cell r="C85" t="str">
            <v xml:space="preserve">  43</v>
          </cell>
          <cell r="E85">
            <v>400000</v>
          </cell>
        </row>
        <row r="86">
          <cell r="C86" t="str">
            <v xml:space="preserve">  43</v>
          </cell>
          <cell r="E86">
            <v>3000</v>
          </cell>
        </row>
        <row r="87">
          <cell r="C87" t="str">
            <v xml:space="preserve">  43</v>
          </cell>
          <cell r="E87">
            <v>150000</v>
          </cell>
        </row>
        <row r="88">
          <cell r="C88" t="str">
            <v xml:space="preserve">  43</v>
          </cell>
          <cell r="E88">
            <v>50000</v>
          </cell>
        </row>
        <row r="89">
          <cell r="C89" t="str">
            <v xml:space="preserve">  43</v>
          </cell>
          <cell r="E89">
            <v>3000</v>
          </cell>
        </row>
        <row r="90">
          <cell r="C90" t="str">
            <v xml:space="preserve">  43</v>
          </cell>
          <cell r="E90">
            <v>150000</v>
          </cell>
        </row>
        <row r="91">
          <cell r="C91" t="str">
            <v xml:space="preserve">  43</v>
          </cell>
          <cell r="E91">
            <v>230000</v>
          </cell>
        </row>
        <row r="92">
          <cell r="C92" t="str">
            <v xml:space="preserve">  43</v>
          </cell>
          <cell r="E92">
            <v>40000</v>
          </cell>
        </row>
        <row r="93">
          <cell r="E93">
            <v>240000</v>
          </cell>
        </row>
        <row r="94">
          <cell r="C94" t="str">
            <v xml:space="preserve">  43</v>
          </cell>
          <cell r="E94">
            <v>200000</v>
          </cell>
        </row>
        <row r="95">
          <cell r="C95" t="str">
            <v xml:space="preserve">  43</v>
          </cell>
          <cell r="E95">
            <v>40000</v>
          </cell>
        </row>
        <row r="96">
          <cell r="E96">
            <v>240000</v>
          </cell>
        </row>
        <row r="97">
          <cell r="C97" t="str">
            <v xml:space="preserve">  43</v>
          </cell>
          <cell r="E97">
            <v>240000</v>
          </cell>
        </row>
        <row r="98">
          <cell r="E98">
            <v>400000</v>
          </cell>
        </row>
        <row r="99">
          <cell r="C99" t="str">
            <v xml:space="preserve">  43</v>
          </cell>
          <cell r="E99">
            <v>400000</v>
          </cell>
        </row>
        <row r="100">
          <cell r="E100">
            <v>0</v>
          </cell>
        </row>
        <row r="101">
          <cell r="C101" t="str">
            <v xml:space="preserve">  43</v>
          </cell>
          <cell r="E101">
            <v>0</v>
          </cell>
        </row>
        <row r="102">
          <cell r="C102" t="str">
            <v xml:space="preserve">  43</v>
          </cell>
          <cell r="E102">
            <v>0</v>
          </cell>
        </row>
        <row r="103">
          <cell r="C103" t="str">
            <v xml:space="preserve">  43</v>
          </cell>
          <cell r="E103">
            <v>0</v>
          </cell>
        </row>
        <row r="104">
          <cell r="E104">
            <v>383000</v>
          </cell>
        </row>
        <row r="105">
          <cell r="C105" t="str">
            <v xml:space="preserve">  43</v>
          </cell>
          <cell r="E105">
            <v>3000</v>
          </cell>
        </row>
        <row r="106">
          <cell r="C106" t="str">
            <v xml:space="preserve">  43</v>
          </cell>
          <cell r="E106">
            <v>130000</v>
          </cell>
        </row>
        <row r="107">
          <cell r="C107" t="str">
            <v xml:space="preserve">  43</v>
          </cell>
          <cell r="E107">
            <v>100000</v>
          </cell>
        </row>
        <row r="108">
          <cell r="C108" t="str">
            <v xml:space="preserve">  43</v>
          </cell>
          <cell r="E108">
            <v>30000</v>
          </cell>
        </row>
        <row r="109">
          <cell r="C109" t="str">
            <v xml:space="preserve">  43</v>
          </cell>
          <cell r="E109">
            <v>120000</v>
          </cell>
        </row>
        <row r="110">
          <cell r="E110">
            <v>1300000</v>
          </cell>
        </row>
        <row r="111">
          <cell r="C111" t="str">
            <v xml:space="preserve">  43</v>
          </cell>
          <cell r="E111">
            <v>580000</v>
          </cell>
        </row>
        <row r="112">
          <cell r="C112" t="str">
            <v xml:space="preserve">  43</v>
          </cell>
          <cell r="E112">
            <v>350000</v>
          </cell>
        </row>
        <row r="113">
          <cell r="C113" t="str">
            <v xml:space="preserve">  43</v>
          </cell>
          <cell r="E113">
            <v>360000</v>
          </cell>
        </row>
        <row r="114">
          <cell r="C114" t="str">
            <v xml:space="preserve">  43</v>
          </cell>
          <cell r="E114">
            <v>10000</v>
          </cell>
        </row>
        <row r="115">
          <cell r="E115">
            <v>14500000</v>
          </cell>
        </row>
        <row r="116">
          <cell r="C116" t="str">
            <v xml:space="preserve">  43</v>
          </cell>
          <cell r="E116">
            <v>14500000</v>
          </cell>
        </row>
        <row r="117">
          <cell r="E117">
            <v>0</v>
          </cell>
        </row>
        <row r="118">
          <cell r="C118" t="str">
            <v xml:space="preserve">  44</v>
          </cell>
          <cell r="E118">
            <v>0</v>
          </cell>
        </row>
        <row r="120">
          <cell r="E120">
            <v>2450000</v>
          </cell>
        </row>
        <row r="121">
          <cell r="E121">
            <v>2450000</v>
          </cell>
        </row>
        <row r="122">
          <cell r="E122">
            <v>1350000</v>
          </cell>
        </row>
        <row r="123">
          <cell r="C123" t="str">
            <v xml:space="preserve">  51</v>
          </cell>
          <cell r="E123">
            <v>250000</v>
          </cell>
        </row>
        <row r="124">
          <cell r="C124" t="str">
            <v xml:space="preserve">  51</v>
          </cell>
          <cell r="E124">
            <v>600000</v>
          </cell>
        </row>
        <row r="125">
          <cell r="C125" t="str">
            <v xml:space="preserve">  51</v>
          </cell>
          <cell r="E125">
            <v>500000</v>
          </cell>
        </row>
        <row r="126">
          <cell r="E126">
            <v>99000</v>
          </cell>
        </row>
        <row r="127">
          <cell r="C127" t="str">
            <v xml:space="preserve">  51</v>
          </cell>
          <cell r="E127">
            <v>99000</v>
          </cell>
        </row>
        <row r="128">
          <cell r="E128">
            <v>1000</v>
          </cell>
        </row>
        <row r="129">
          <cell r="C129" t="str">
            <v xml:space="preserve">  51</v>
          </cell>
          <cell r="E129">
            <v>1000</v>
          </cell>
        </row>
        <row r="130">
          <cell r="E130">
            <v>0</v>
          </cell>
        </row>
        <row r="131">
          <cell r="C131" t="str">
            <v xml:space="preserve">  51</v>
          </cell>
          <cell r="E131">
            <v>0</v>
          </cell>
        </row>
        <row r="132">
          <cell r="E132">
            <v>1000000</v>
          </cell>
        </row>
        <row r="133">
          <cell r="C133" t="str">
            <v xml:space="preserve">  51</v>
          </cell>
          <cell r="E133">
            <v>1000000</v>
          </cell>
        </row>
        <row r="135">
          <cell r="E135">
            <v>1950000</v>
          </cell>
        </row>
        <row r="136">
          <cell r="E136">
            <v>1870000</v>
          </cell>
        </row>
        <row r="137">
          <cell r="E137">
            <v>250000</v>
          </cell>
        </row>
        <row r="138">
          <cell r="C138" t="str">
            <v xml:space="preserve">  61</v>
          </cell>
          <cell r="E138">
            <v>50000</v>
          </cell>
        </row>
        <row r="139">
          <cell r="C139" t="str">
            <v xml:space="preserve">  61</v>
          </cell>
          <cell r="E139">
            <v>200000</v>
          </cell>
        </row>
        <row r="140">
          <cell r="E140">
            <v>30000</v>
          </cell>
        </row>
        <row r="141">
          <cell r="C141" t="str">
            <v xml:space="preserve">  61</v>
          </cell>
          <cell r="E141">
            <v>30000</v>
          </cell>
        </row>
        <row r="142">
          <cell r="C142" t="str">
            <v xml:space="preserve">  61</v>
          </cell>
          <cell r="E142">
            <v>0</v>
          </cell>
        </row>
        <row r="143">
          <cell r="E143">
            <v>530000</v>
          </cell>
        </row>
        <row r="144">
          <cell r="C144" t="str">
            <v xml:space="preserve">  61</v>
          </cell>
          <cell r="E144">
            <v>30000</v>
          </cell>
        </row>
        <row r="145">
          <cell r="C145" t="str">
            <v xml:space="preserve">  61</v>
          </cell>
          <cell r="E145">
            <v>500000</v>
          </cell>
        </row>
        <row r="146">
          <cell r="E146">
            <v>1045000</v>
          </cell>
        </row>
        <row r="147">
          <cell r="C147" t="str">
            <v xml:space="preserve">  61</v>
          </cell>
          <cell r="E147">
            <v>400000</v>
          </cell>
        </row>
        <row r="148">
          <cell r="C148" t="str">
            <v xml:space="preserve">  61</v>
          </cell>
          <cell r="E148">
            <v>600000</v>
          </cell>
        </row>
        <row r="149">
          <cell r="C149" t="str">
            <v xml:space="preserve">  61</v>
          </cell>
          <cell r="E149">
            <v>30000</v>
          </cell>
        </row>
        <row r="150">
          <cell r="C150" t="str">
            <v xml:space="preserve">  61</v>
          </cell>
          <cell r="E150">
            <v>15000</v>
          </cell>
        </row>
        <row r="151">
          <cell r="E151">
            <v>15000</v>
          </cell>
        </row>
        <row r="152">
          <cell r="C152" t="str">
            <v xml:space="preserve">  61</v>
          </cell>
          <cell r="E152">
            <v>15000</v>
          </cell>
        </row>
        <row r="153">
          <cell r="E153">
            <v>80000</v>
          </cell>
        </row>
        <row r="154">
          <cell r="E154">
            <v>50000</v>
          </cell>
        </row>
        <row r="155">
          <cell r="C155" t="str">
            <v xml:space="preserve">  63</v>
          </cell>
          <cell r="E155">
            <v>50000</v>
          </cell>
        </row>
        <row r="156">
          <cell r="E156">
            <v>30000</v>
          </cell>
        </row>
        <row r="157">
          <cell r="C157" t="str">
            <v xml:space="preserve">  63</v>
          </cell>
          <cell r="E157">
            <v>29000</v>
          </cell>
        </row>
        <row r="158">
          <cell r="C158" t="str">
            <v xml:space="preserve">  63</v>
          </cell>
          <cell r="E158">
            <v>1000</v>
          </cell>
        </row>
        <row r="160">
          <cell r="E160">
            <v>434000000</v>
          </cell>
        </row>
        <row r="161">
          <cell r="E161">
            <v>162400000</v>
          </cell>
        </row>
        <row r="162">
          <cell r="C162" t="str">
            <v xml:space="preserve">  81</v>
          </cell>
          <cell r="E162">
            <v>108400000</v>
          </cell>
        </row>
        <row r="163">
          <cell r="C163" t="str">
            <v xml:space="preserve">  81</v>
          </cell>
          <cell r="E163">
            <v>25400000</v>
          </cell>
        </row>
        <row r="164">
          <cell r="C164" t="str">
            <v xml:space="preserve">  81</v>
          </cell>
          <cell r="E164">
            <v>3900000</v>
          </cell>
        </row>
        <row r="165">
          <cell r="C165" t="str">
            <v xml:space="preserve">  81</v>
          </cell>
          <cell r="E165">
            <v>8100000</v>
          </cell>
        </row>
        <row r="166">
          <cell r="C166" t="str">
            <v xml:space="preserve">  81</v>
          </cell>
          <cell r="E166">
            <v>2800000</v>
          </cell>
        </row>
        <row r="167">
          <cell r="C167" t="str">
            <v xml:space="preserve">  81</v>
          </cell>
          <cell r="E167">
            <v>3200000</v>
          </cell>
        </row>
        <row r="168">
          <cell r="C168" t="str">
            <v xml:space="preserve">  81</v>
          </cell>
          <cell r="E168">
            <v>10600000</v>
          </cell>
        </row>
        <row r="169">
          <cell r="E169">
            <v>3600000</v>
          </cell>
        </row>
        <row r="170">
          <cell r="C170" t="str">
            <v xml:space="preserve">  84</v>
          </cell>
          <cell r="E170">
            <v>40000</v>
          </cell>
        </row>
        <row r="171">
          <cell r="C171" t="str">
            <v xml:space="preserve">  84</v>
          </cell>
          <cell r="E171">
            <v>300000</v>
          </cell>
        </row>
        <row r="172">
          <cell r="C172" t="str">
            <v xml:space="preserve">  84</v>
          </cell>
          <cell r="E172">
            <v>1900000</v>
          </cell>
        </row>
        <row r="173">
          <cell r="C173" t="str">
            <v xml:space="preserve">  84</v>
          </cell>
          <cell r="E173">
            <v>900000</v>
          </cell>
        </row>
        <row r="174">
          <cell r="C174" t="str">
            <v xml:space="preserve">  84</v>
          </cell>
          <cell r="E174">
            <v>60000</v>
          </cell>
        </row>
        <row r="175">
          <cell r="C175" t="str">
            <v xml:space="preserve">  84</v>
          </cell>
          <cell r="E175">
            <v>400000</v>
          </cell>
        </row>
        <row r="176">
          <cell r="E176">
            <v>182000000</v>
          </cell>
        </row>
        <row r="177">
          <cell r="C177" t="str">
            <v xml:space="preserve">  82</v>
          </cell>
          <cell r="E177">
            <v>83000000</v>
          </cell>
        </row>
        <row r="178">
          <cell r="C178" t="str">
            <v xml:space="preserve">  82</v>
          </cell>
          <cell r="E178">
            <v>1000000</v>
          </cell>
        </row>
        <row r="179">
          <cell r="C179" t="str">
            <v xml:space="preserve">  82</v>
          </cell>
        </row>
        <row r="180">
          <cell r="C180" t="str">
            <v xml:space="preserve">  82</v>
          </cell>
          <cell r="E180">
            <v>97800000</v>
          </cell>
        </row>
        <row r="181">
          <cell r="C181" t="str">
            <v xml:space="preserve">  82</v>
          </cell>
          <cell r="E181">
            <v>200000</v>
          </cell>
        </row>
        <row r="182">
          <cell r="E182">
            <v>86000000</v>
          </cell>
        </row>
        <row r="183">
          <cell r="C183" t="str">
            <v xml:space="preserve">  83</v>
          </cell>
          <cell r="E183">
            <v>1000000</v>
          </cell>
        </row>
        <row r="184">
          <cell r="C184" t="str">
            <v xml:space="preserve">  83</v>
          </cell>
          <cell r="E184">
            <v>85000000</v>
          </cell>
        </row>
        <row r="185">
          <cell r="E185">
            <v>0</v>
          </cell>
        </row>
        <row r="186">
          <cell r="E186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tabSelected="1" workbookViewId="0">
      <selection activeCell="J10" sqref="J10"/>
    </sheetView>
  </sheetViews>
  <sheetFormatPr baseColWidth="10" defaultRowHeight="15" x14ac:dyDescent="0.25"/>
  <cols>
    <col min="2" max="2" width="21.28515625" customWidth="1"/>
    <col min="3" max="3" width="14.85546875" bestFit="1" customWidth="1"/>
    <col min="4" max="15" width="13.85546875" bestFit="1" customWidth="1"/>
  </cols>
  <sheetData>
    <row r="1" spans="1:15" ht="25.5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8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18" x14ac:dyDescent="0.25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x14ac:dyDescent="0.25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ht="31.5" x14ac:dyDescent="0.25">
      <c r="A5" s="4" t="s">
        <v>4</v>
      </c>
      <c r="B5" s="4" t="s">
        <v>5</v>
      </c>
      <c r="C5" s="4" t="s">
        <v>6</v>
      </c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5" t="s">
        <v>12</v>
      </c>
      <c r="J5" s="5" t="s">
        <v>13</v>
      </c>
      <c r="K5" s="5" t="s">
        <v>14</v>
      </c>
      <c r="L5" s="5" t="s">
        <v>15</v>
      </c>
      <c r="M5" s="5" t="s">
        <v>16</v>
      </c>
      <c r="N5" s="5" t="s">
        <v>17</v>
      </c>
      <c r="O5" s="5" t="s">
        <v>18</v>
      </c>
    </row>
    <row r="6" spans="1:15" ht="15.75" x14ac:dyDescent="0.25">
      <c r="A6" s="6"/>
      <c r="B6" s="6" t="s">
        <v>19</v>
      </c>
      <c r="C6" s="7">
        <f t="shared" ref="C6" si="0">SUBTOTAL(9,C7:C70)</f>
        <v>500000000</v>
      </c>
      <c r="D6" s="7">
        <f ca="1">SUBTOTAL(9,D7:D70)</f>
        <v>41666666.666666664</v>
      </c>
      <c r="E6" s="7">
        <f t="shared" ref="E6:O6" ca="1" si="1">SUBTOTAL(9,E7:E70)</f>
        <v>41666666.666666664</v>
      </c>
      <c r="F6" s="7">
        <f t="shared" ca="1" si="1"/>
        <v>41666666.666666664</v>
      </c>
      <c r="G6" s="7">
        <f t="shared" ca="1" si="1"/>
        <v>41666666.666666664</v>
      </c>
      <c r="H6" s="7">
        <f t="shared" ca="1" si="1"/>
        <v>41666666.666666664</v>
      </c>
      <c r="I6" s="7">
        <f t="shared" ca="1" si="1"/>
        <v>41666666.666666664</v>
      </c>
      <c r="J6" s="7">
        <f t="shared" ca="1" si="1"/>
        <v>41666666.666666664</v>
      </c>
      <c r="K6" s="7">
        <f t="shared" ca="1" si="1"/>
        <v>41666666.666666664</v>
      </c>
      <c r="L6" s="7">
        <f t="shared" ca="1" si="1"/>
        <v>41666666.666666664</v>
      </c>
      <c r="M6" s="7">
        <f t="shared" ca="1" si="1"/>
        <v>41666666.666666664</v>
      </c>
      <c r="N6" s="7">
        <f t="shared" ca="1" si="1"/>
        <v>41666666.666666664</v>
      </c>
      <c r="O6" s="7">
        <f t="shared" ca="1" si="1"/>
        <v>41666666.666666664</v>
      </c>
    </row>
    <row r="7" spans="1:15" ht="15.75" x14ac:dyDescent="0.25">
      <c r="A7" s="8">
        <v>1</v>
      </c>
      <c r="B7" s="9" t="s">
        <v>20</v>
      </c>
      <c r="C7" s="10">
        <f t="shared" ref="C7" si="2">SUBTOTAL(9,C8:C16)</f>
        <v>24000000</v>
      </c>
      <c r="D7" s="10">
        <f ca="1">SUBTOTAL(9,D8:D16)</f>
        <v>1999999.9999999998</v>
      </c>
      <c r="E7" s="10">
        <f t="shared" ref="E7:O7" ca="1" si="3">SUBTOTAL(9,E8:E16)</f>
        <v>1999999.9999999998</v>
      </c>
      <c r="F7" s="10">
        <f t="shared" ca="1" si="3"/>
        <v>1999999.9999999998</v>
      </c>
      <c r="G7" s="10">
        <f t="shared" ca="1" si="3"/>
        <v>1999999.9999999998</v>
      </c>
      <c r="H7" s="10">
        <f t="shared" ca="1" si="3"/>
        <v>1999999.9999999998</v>
      </c>
      <c r="I7" s="10">
        <f t="shared" ca="1" si="3"/>
        <v>1999999.9999999998</v>
      </c>
      <c r="J7" s="10">
        <f t="shared" ca="1" si="3"/>
        <v>1999999.9999999998</v>
      </c>
      <c r="K7" s="10">
        <f t="shared" ca="1" si="3"/>
        <v>1999999.9999999998</v>
      </c>
      <c r="L7" s="10">
        <f t="shared" ca="1" si="3"/>
        <v>1999999.9999999998</v>
      </c>
      <c r="M7" s="10">
        <f t="shared" ca="1" si="3"/>
        <v>1999999.9999999998</v>
      </c>
      <c r="N7" s="10">
        <f t="shared" ca="1" si="3"/>
        <v>1999999.9999999998</v>
      </c>
      <c r="O7" s="10">
        <f t="shared" ca="1" si="3"/>
        <v>1999999.9999999998</v>
      </c>
    </row>
    <row r="8" spans="1:15" ht="47.25" x14ac:dyDescent="0.25">
      <c r="A8" s="11">
        <v>11</v>
      </c>
      <c r="B8" s="12" t="s">
        <v>21</v>
      </c>
      <c r="C8" s="13">
        <f>SUMIF([1]iDetalle!$C$8:$C$186,[1]iConcepto!$B8,[1]iDetalle!$E$8:$E$186)</f>
        <v>100000</v>
      </c>
      <c r="D8" s="13">
        <f t="shared" ref="D8:D16" ca="1" si="4">$D8/12</f>
        <v>8333.3333333333339</v>
      </c>
      <c r="E8" s="13">
        <f ca="1">D8</f>
        <v>8333.3333333333339</v>
      </c>
      <c r="F8" s="13">
        <f t="shared" ref="F8:O8" ca="1" si="5">E8</f>
        <v>8333.3333333333339</v>
      </c>
      <c r="G8" s="13">
        <f t="shared" ca="1" si="5"/>
        <v>8333.3333333333339</v>
      </c>
      <c r="H8" s="13">
        <f t="shared" ca="1" si="5"/>
        <v>8333.3333333333339</v>
      </c>
      <c r="I8" s="13">
        <f t="shared" ca="1" si="5"/>
        <v>8333.3333333333339</v>
      </c>
      <c r="J8" s="13">
        <f t="shared" ca="1" si="5"/>
        <v>8333.3333333333339</v>
      </c>
      <c r="K8" s="13">
        <f t="shared" ca="1" si="5"/>
        <v>8333.3333333333339</v>
      </c>
      <c r="L8" s="13">
        <f t="shared" ca="1" si="5"/>
        <v>8333.3333333333339</v>
      </c>
      <c r="M8" s="13">
        <f t="shared" ca="1" si="5"/>
        <v>8333.3333333333339</v>
      </c>
      <c r="N8" s="13">
        <f t="shared" ca="1" si="5"/>
        <v>8333.3333333333339</v>
      </c>
      <c r="O8" s="13">
        <f t="shared" ca="1" si="5"/>
        <v>8333.3333333333339</v>
      </c>
    </row>
    <row r="9" spans="1:15" ht="47.25" x14ac:dyDescent="0.25">
      <c r="A9" s="11">
        <v>12</v>
      </c>
      <c r="B9" s="12" t="s">
        <v>22</v>
      </c>
      <c r="C9" s="13">
        <f>SUMIF([1]iDetalle!$C$8:$C$186,[1]iConcepto!$B9,[1]iDetalle!$E$8:$E$186)</f>
        <v>21700000</v>
      </c>
      <c r="D9" s="13">
        <f t="shared" ca="1" si="4"/>
        <v>1808333.3333333333</v>
      </c>
      <c r="E9" s="13">
        <f t="shared" ref="E9:O16" ca="1" si="6">D9</f>
        <v>1808333.3333333333</v>
      </c>
      <c r="F9" s="13">
        <f t="shared" ca="1" si="6"/>
        <v>1808333.3333333333</v>
      </c>
      <c r="G9" s="13">
        <f t="shared" ca="1" si="6"/>
        <v>1808333.3333333333</v>
      </c>
      <c r="H9" s="13">
        <f t="shared" ca="1" si="6"/>
        <v>1808333.3333333333</v>
      </c>
      <c r="I9" s="13">
        <f t="shared" ca="1" si="6"/>
        <v>1808333.3333333333</v>
      </c>
      <c r="J9" s="13">
        <f t="shared" ca="1" si="6"/>
        <v>1808333.3333333333</v>
      </c>
      <c r="K9" s="13">
        <f t="shared" ca="1" si="6"/>
        <v>1808333.3333333333</v>
      </c>
      <c r="L9" s="13">
        <f t="shared" ca="1" si="6"/>
        <v>1808333.3333333333</v>
      </c>
      <c r="M9" s="13">
        <f t="shared" ca="1" si="6"/>
        <v>1808333.3333333333</v>
      </c>
      <c r="N9" s="13">
        <f t="shared" ca="1" si="6"/>
        <v>1808333.3333333333</v>
      </c>
      <c r="O9" s="13">
        <f t="shared" ca="1" si="6"/>
        <v>1808333.3333333333</v>
      </c>
    </row>
    <row r="10" spans="1:15" ht="110.25" x14ac:dyDescent="0.25">
      <c r="A10" s="11">
        <v>13</v>
      </c>
      <c r="B10" s="12" t="s">
        <v>23</v>
      </c>
      <c r="C10" s="13">
        <f>SUMIF([1]iDetalle!$C$8:$C$186,[1]iConcepto!$B10,[1]iDetalle!$E$8:$E$186)</f>
        <v>1650000</v>
      </c>
      <c r="D10" s="13">
        <f t="shared" ca="1" si="4"/>
        <v>137500</v>
      </c>
      <c r="E10" s="13">
        <f t="shared" ca="1" si="6"/>
        <v>137500</v>
      </c>
      <c r="F10" s="13">
        <f t="shared" ca="1" si="6"/>
        <v>137500</v>
      </c>
      <c r="G10" s="13">
        <f t="shared" ca="1" si="6"/>
        <v>137500</v>
      </c>
      <c r="H10" s="13">
        <f t="shared" ca="1" si="6"/>
        <v>137500</v>
      </c>
      <c r="I10" s="13">
        <f t="shared" ca="1" si="6"/>
        <v>137500</v>
      </c>
      <c r="J10" s="13">
        <f t="shared" ca="1" si="6"/>
        <v>137500</v>
      </c>
      <c r="K10" s="13">
        <f t="shared" ca="1" si="6"/>
        <v>137500</v>
      </c>
      <c r="L10" s="13">
        <f t="shared" ca="1" si="6"/>
        <v>137500</v>
      </c>
      <c r="M10" s="13">
        <f t="shared" ca="1" si="6"/>
        <v>137500</v>
      </c>
      <c r="N10" s="13">
        <f t="shared" ca="1" si="6"/>
        <v>137500</v>
      </c>
      <c r="O10" s="13">
        <f t="shared" ca="1" si="6"/>
        <v>137500</v>
      </c>
    </row>
    <row r="11" spans="1:15" ht="47.25" x14ac:dyDescent="0.25">
      <c r="A11" s="11">
        <v>14</v>
      </c>
      <c r="B11" s="12" t="s">
        <v>24</v>
      </c>
      <c r="C11" s="13">
        <f>SUMIF([1]iDetalle!$C$8:$C$186,[1]iConcepto!$B11,[1]iDetalle!$E$8:$E$186)</f>
        <v>0</v>
      </c>
      <c r="D11" s="13">
        <f t="shared" ca="1" si="4"/>
        <v>0</v>
      </c>
      <c r="E11" s="13">
        <f t="shared" ca="1" si="6"/>
        <v>0</v>
      </c>
      <c r="F11" s="13">
        <f t="shared" ca="1" si="6"/>
        <v>0</v>
      </c>
      <c r="G11" s="13">
        <f t="shared" ca="1" si="6"/>
        <v>0</v>
      </c>
      <c r="H11" s="13">
        <f t="shared" ca="1" si="6"/>
        <v>0</v>
      </c>
      <c r="I11" s="13">
        <f t="shared" ca="1" si="6"/>
        <v>0</v>
      </c>
      <c r="J11" s="13">
        <f t="shared" ca="1" si="6"/>
        <v>0</v>
      </c>
      <c r="K11" s="13">
        <f t="shared" ca="1" si="6"/>
        <v>0</v>
      </c>
      <c r="L11" s="13">
        <f t="shared" ca="1" si="6"/>
        <v>0</v>
      </c>
      <c r="M11" s="13">
        <f t="shared" ca="1" si="6"/>
        <v>0</v>
      </c>
      <c r="N11" s="13">
        <f t="shared" ca="1" si="6"/>
        <v>0</v>
      </c>
      <c r="O11" s="13">
        <f t="shared" ca="1" si="6"/>
        <v>0</v>
      </c>
    </row>
    <row r="12" spans="1:15" ht="63" x14ac:dyDescent="0.25">
      <c r="A12" s="11">
        <v>15</v>
      </c>
      <c r="B12" s="12" t="s">
        <v>25</v>
      </c>
      <c r="C12" s="13">
        <f>SUMIF([1]iDetalle!$C$8:$C$186,[1]iConcepto!$B12,[1]iDetalle!$E$8:$E$186)</f>
        <v>0</v>
      </c>
      <c r="D12" s="13">
        <f t="shared" ca="1" si="4"/>
        <v>0</v>
      </c>
      <c r="E12" s="13">
        <f t="shared" ca="1" si="6"/>
        <v>0</v>
      </c>
      <c r="F12" s="13">
        <f t="shared" ca="1" si="6"/>
        <v>0</v>
      </c>
      <c r="G12" s="13">
        <f t="shared" ca="1" si="6"/>
        <v>0</v>
      </c>
      <c r="H12" s="13">
        <f t="shared" ca="1" si="6"/>
        <v>0</v>
      </c>
      <c r="I12" s="13">
        <f t="shared" ca="1" si="6"/>
        <v>0</v>
      </c>
      <c r="J12" s="13">
        <f t="shared" ca="1" si="6"/>
        <v>0</v>
      </c>
      <c r="K12" s="13">
        <f t="shared" ca="1" si="6"/>
        <v>0</v>
      </c>
      <c r="L12" s="13">
        <f t="shared" ca="1" si="6"/>
        <v>0</v>
      </c>
      <c r="M12" s="13">
        <f t="shared" ca="1" si="6"/>
        <v>0</v>
      </c>
      <c r="N12" s="13">
        <f t="shared" ca="1" si="6"/>
        <v>0</v>
      </c>
      <c r="O12" s="13">
        <f t="shared" ca="1" si="6"/>
        <v>0</v>
      </c>
    </row>
    <row r="13" spans="1:15" ht="31.5" x14ac:dyDescent="0.25">
      <c r="A13" s="11">
        <v>16</v>
      </c>
      <c r="B13" s="12" t="s">
        <v>26</v>
      </c>
      <c r="C13" s="13">
        <f>SUMIF([1]iDetalle!$C$8:$C$186,[1]iConcepto!$B13,[1]iDetalle!$E$8:$E$186)</f>
        <v>0</v>
      </c>
      <c r="D13" s="13">
        <f t="shared" ca="1" si="4"/>
        <v>0</v>
      </c>
      <c r="E13" s="13">
        <f t="shared" ca="1" si="6"/>
        <v>0</v>
      </c>
      <c r="F13" s="13">
        <f t="shared" ca="1" si="6"/>
        <v>0</v>
      </c>
      <c r="G13" s="13">
        <f t="shared" ca="1" si="6"/>
        <v>0</v>
      </c>
      <c r="H13" s="13">
        <f t="shared" ca="1" si="6"/>
        <v>0</v>
      </c>
      <c r="I13" s="13">
        <f t="shared" ca="1" si="6"/>
        <v>0</v>
      </c>
      <c r="J13" s="13">
        <f t="shared" ca="1" si="6"/>
        <v>0</v>
      </c>
      <c r="K13" s="13">
        <f t="shared" ca="1" si="6"/>
        <v>0</v>
      </c>
      <c r="L13" s="13">
        <f t="shared" ca="1" si="6"/>
        <v>0</v>
      </c>
      <c r="M13" s="13">
        <f t="shared" ca="1" si="6"/>
        <v>0</v>
      </c>
      <c r="N13" s="13">
        <f t="shared" ca="1" si="6"/>
        <v>0</v>
      </c>
      <c r="O13" s="13">
        <f t="shared" ca="1" si="6"/>
        <v>0</v>
      </c>
    </row>
    <row r="14" spans="1:15" ht="47.25" x14ac:dyDescent="0.25">
      <c r="A14" s="11">
        <v>17</v>
      </c>
      <c r="B14" s="12" t="s">
        <v>27</v>
      </c>
      <c r="C14" s="13">
        <f>SUMIF([1]iDetalle!$C$8:$C$186,[1]iConcepto!$B14,[1]iDetalle!$E$8:$E$186)</f>
        <v>550000</v>
      </c>
      <c r="D14" s="13">
        <f t="shared" ca="1" si="4"/>
        <v>45833.333333333336</v>
      </c>
      <c r="E14" s="13">
        <f t="shared" ca="1" si="6"/>
        <v>45833.333333333336</v>
      </c>
      <c r="F14" s="13">
        <f t="shared" ca="1" si="6"/>
        <v>45833.333333333336</v>
      </c>
      <c r="G14" s="13">
        <f t="shared" ca="1" si="6"/>
        <v>45833.333333333336</v>
      </c>
      <c r="H14" s="13">
        <f t="shared" ca="1" si="6"/>
        <v>45833.333333333336</v>
      </c>
      <c r="I14" s="13">
        <f t="shared" ca="1" si="6"/>
        <v>45833.333333333336</v>
      </c>
      <c r="J14" s="13">
        <f t="shared" ca="1" si="6"/>
        <v>45833.333333333336</v>
      </c>
      <c r="K14" s="13">
        <f t="shared" ca="1" si="6"/>
        <v>45833.333333333336</v>
      </c>
      <c r="L14" s="13">
        <f t="shared" ca="1" si="6"/>
        <v>45833.333333333336</v>
      </c>
      <c r="M14" s="13">
        <f t="shared" ca="1" si="6"/>
        <v>45833.333333333336</v>
      </c>
      <c r="N14" s="13">
        <f t="shared" ca="1" si="6"/>
        <v>45833.333333333336</v>
      </c>
      <c r="O14" s="13">
        <f t="shared" ca="1" si="6"/>
        <v>45833.333333333336</v>
      </c>
    </row>
    <row r="15" spans="1:15" ht="31.5" x14ac:dyDescent="0.25">
      <c r="A15" s="11">
        <v>18</v>
      </c>
      <c r="B15" s="12" t="s">
        <v>28</v>
      </c>
      <c r="C15" s="13">
        <f>SUMIF([1]iDetalle!$C$8:$C$186,[1]iConcepto!$B15,[1]iDetalle!$E$8:$E$186)</f>
        <v>0</v>
      </c>
      <c r="D15" s="13">
        <f t="shared" ca="1" si="4"/>
        <v>0</v>
      </c>
      <c r="E15" s="13">
        <f t="shared" ca="1" si="6"/>
        <v>0</v>
      </c>
      <c r="F15" s="13">
        <f t="shared" ca="1" si="6"/>
        <v>0</v>
      </c>
      <c r="G15" s="13">
        <f t="shared" ca="1" si="6"/>
        <v>0</v>
      </c>
      <c r="H15" s="13">
        <f t="shared" ca="1" si="6"/>
        <v>0</v>
      </c>
      <c r="I15" s="13">
        <f t="shared" ca="1" si="6"/>
        <v>0</v>
      </c>
      <c r="J15" s="13">
        <f t="shared" ca="1" si="6"/>
        <v>0</v>
      </c>
      <c r="K15" s="13">
        <f t="shared" ca="1" si="6"/>
        <v>0</v>
      </c>
      <c r="L15" s="13">
        <f t="shared" ca="1" si="6"/>
        <v>0</v>
      </c>
      <c r="M15" s="13">
        <f t="shared" ca="1" si="6"/>
        <v>0</v>
      </c>
      <c r="N15" s="13">
        <f t="shared" ca="1" si="6"/>
        <v>0</v>
      </c>
      <c r="O15" s="13">
        <f t="shared" ca="1" si="6"/>
        <v>0</v>
      </c>
    </row>
    <row r="16" spans="1:15" ht="236.25" x14ac:dyDescent="0.25">
      <c r="A16" s="11">
        <v>19</v>
      </c>
      <c r="B16" s="12" t="s">
        <v>29</v>
      </c>
      <c r="C16" s="13">
        <f>SUMIF([1]iDetalle!$C$8:$C$186,[1]iConcepto!$B16,[1]iDetalle!$E$8:$E$186)</f>
        <v>0</v>
      </c>
      <c r="D16" s="13">
        <f t="shared" ca="1" si="4"/>
        <v>0</v>
      </c>
      <c r="E16" s="13">
        <f t="shared" ca="1" si="6"/>
        <v>0</v>
      </c>
      <c r="F16" s="13">
        <f t="shared" ca="1" si="6"/>
        <v>0</v>
      </c>
      <c r="G16" s="13">
        <f t="shared" ca="1" si="6"/>
        <v>0</v>
      </c>
      <c r="H16" s="13">
        <f t="shared" ca="1" si="6"/>
        <v>0</v>
      </c>
      <c r="I16" s="13">
        <f t="shared" ca="1" si="6"/>
        <v>0</v>
      </c>
      <c r="J16" s="13">
        <f t="shared" ca="1" si="6"/>
        <v>0</v>
      </c>
      <c r="K16" s="13">
        <f t="shared" ca="1" si="6"/>
        <v>0</v>
      </c>
      <c r="L16" s="13">
        <f t="shared" ca="1" si="6"/>
        <v>0</v>
      </c>
      <c r="M16" s="13">
        <f t="shared" ca="1" si="6"/>
        <v>0</v>
      </c>
      <c r="N16" s="13">
        <f t="shared" ca="1" si="6"/>
        <v>0</v>
      </c>
      <c r="O16" s="13">
        <f t="shared" ca="1" si="6"/>
        <v>0</v>
      </c>
    </row>
    <row r="17" spans="1:15" ht="78.75" x14ac:dyDescent="0.25">
      <c r="A17" s="8">
        <v>2</v>
      </c>
      <c r="B17" s="9" t="s">
        <v>30</v>
      </c>
      <c r="C17" s="10">
        <f t="shared" ref="C17" si="7">SUBTOTAL(9,C18:C22)</f>
        <v>0</v>
      </c>
      <c r="D17" s="10"/>
      <c r="E17" s="10">
        <f t="shared" ref="E17:O17" ca="1" si="8">SUBTOTAL(9,E18:E22)</f>
        <v>0</v>
      </c>
      <c r="F17" s="10">
        <f t="shared" ca="1" si="8"/>
        <v>0</v>
      </c>
      <c r="G17" s="10">
        <f t="shared" ca="1" si="8"/>
        <v>0</v>
      </c>
      <c r="H17" s="10">
        <f t="shared" ca="1" si="8"/>
        <v>0</v>
      </c>
      <c r="I17" s="10">
        <f t="shared" ca="1" si="8"/>
        <v>0</v>
      </c>
      <c r="J17" s="10">
        <f t="shared" ca="1" si="8"/>
        <v>0</v>
      </c>
      <c r="K17" s="10">
        <f t="shared" ca="1" si="8"/>
        <v>0</v>
      </c>
      <c r="L17" s="10">
        <f t="shared" ca="1" si="8"/>
        <v>0</v>
      </c>
      <c r="M17" s="10">
        <f t="shared" ca="1" si="8"/>
        <v>0</v>
      </c>
      <c r="N17" s="10">
        <f t="shared" ca="1" si="8"/>
        <v>0</v>
      </c>
      <c r="O17" s="10">
        <f t="shared" ca="1" si="8"/>
        <v>0</v>
      </c>
    </row>
    <row r="18" spans="1:15" ht="63" x14ac:dyDescent="0.25">
      <c r="A18" s="11">
        <v>21</v>
      </c>
      <c r="B18" s="12" t="s">
        <v>31</v>
      </c>
      <c r="C18" s="13">
        <f>SUMIF([1]iDetalle!$C$8:$C$186,[1]iConcepto!$B18,[1]iDetalle!$E$8:$E$186)</f>
        <v>0</v>
      </c>
      <c r="D18" s="13">
        <f ca="1">$D18/12</f>
        <v>0</v>
      </c>
      <c r="E18" s="13">
        <f t="shared" ref="E18:O22" ca="1" si="9">D18</f>
        <v>0</v>
      </c>
      <c r="F18" s="13">
        <f t="shared" ca="1" si="9"/>
        <v>0</v>
      </c>
      <c r="G18" s="13">
        <f t="shared" ca="1" si="9"/>
        <v>0</v>
      </c>
      <c r="H18" s="13">
        <f t="shared" ca="1" si="9"/>
        <v>0</v>
      </c>
      <c r="I18" s="13">
        <f t="shared" ca="1" si="9"/>
        <v>0</v>
      </c>
      <c r="J18" s="13">
        <f t="shared" ca="1" si="9"/>
        <v>0</v>
      </c>
      <c r="K18" s="13">
        <f t="shared" ca="1" si="9"/>
        <v>0</v>
      </c>
      <c r="L18" s="13">
        <f t="shared" ca="1" si="9"/>
        <v>0</v>
      </c>
      <c r="M18" s="13">
        <f t="shared" ca="1" si="9"/>
        <v>0</v>
      </c>
      <c r="N18" s="13">
        <f t="shared" ca="1" si="9"/>
        <v>0</v>
      </c>
      <c r="O18" s="13">
        <f t="shared" ca="1" si="9"/>
        <v>0</v>
      </c>
    </row>
    <row r="19" spans="1:15" ht="63" x14ac:dyDescent="0.25">
      <c r="A19" s="11">
        <v>22</v>
      </c>
      <c r="B19" s="12" t="s">
        <v>32</v>
      </c>
      <c r="C19" s="13">
        <f>SUMIF([1]iDetalle!$C$8:$C$186,[1]iConcepto!$B19,[1]iDetalle!$E$8:$E$186)</f>
        <v>0</v>
      </c>
      <c r="D19" s="13">
        <f ca="1">$D19/12</f>
        <v>0</v>
      </c>
      <c r="E19" s="13">
        <f t="shared" ca="1" si="9"/>
        <v>0</v>
      </c>
      <c r="F19" s="13">
        <f t="shared" ca="1" si="9"/>
        <v>0</v>
      </c>
      <c r="G19" s="13">
        <f t="shared" ca="1" si="9"/>
        <v>0</v>
      </c>
      <c r="H19" s="13">
        <f t="shared" ca="1" si="9"/>
        <v>0</v>
      </c>
      <c r="I19" s="13">
        <f t="shared" ca="1" si="9"/>
        <v>0</v>
      </c>
      <c r="J19" s="13">
        <f t="shared" ca="1" si="9"/>
        <v>0</v>
      </c>
      <c r="K19" s="13">
        <f t="shared" ca="1" si="9"/>
        <v>0</v>
      </c>
      <c r="L19" s="13">
        <f t="shared" ca="1" si="9"/>
        <v>0</v>
      </c>
      <c r="M19" s="13">
        <f t="shared" ca="1" si="9"/>
        <v>0</v>
      </c>
      <c r="N19" s="13">
        <f t="shared" ca="1" si="9"/>
        <v>0</v>
      </c>
      <c r="O19" s="13">
        <f t="shared" ca="1" si="9"/>
        <v>0</v>
      </c>
    </row>
    <row r="20" spans="1:15" ht="47.25" x14ac:dyDescent="0.25">
      <c r="A20" s="11">
        <v>23</v>
      </c>
      <c r="B20" s="12" t="s">
        <v>33</v>
      </c>
      <c r="C20" s="13">
        <f>SUMIF([1]iDetalle!$C$8:$C$186,[1]iConcepto!$B20,[1]iDetalle!$E$8:$E$186)</f>
        <v>0</v>
      </c>
      <c r="D20" s="13">
        <f ca="1">$D20/12</f>
        <v>0</v>
      </c>
      <c r="E20" s="13">
        <f t="shared" ca="1" si="9"/>
        <v>0</v>
      </c>
      <c r="F20" s="13">
        <f t="shared" ca="1" si="9"/>
        <v>0</v>
      </c>
      <c r="G20" s="13">
        <f t="shared" ca="1" si="9"/>
        <v>0</v>
      </c>
      <c r="H20" s="13">
        <f t="shared" ca="1" si="9"/>
        <v>0</v>
      </c>
      <c r="I20" s="13">
        <f t="shared" ca="1" si="9"/>
        <v>0</v>
      </c>
      <c r="J20" s="13">
        <f t="shared" ca="1" si="9"/>
        <v>0</v>
      </c>
      <c r="K20" s="13">
        <f t="shared" ca="1" si="9"/>
        <v>0</v>
      </c>
      <c r="L20" s="13">
        <f t="shared" ca="1" si="9"/>
        <v>0</v>
      </c>
      <c r="M20" s="13">
        <f t="shared" ca="1" si="9"/>
        <v>0</v>
      </c>
      <c r="N20" s="13">
        <f t="shared" ca="1" si="9"/>
        <v>0</v>
      </c>
      <c r="O20" s="13">
        <f t="shared" ca="1" si="9"/>
        <v>0</v>
      </c>
    </row>
    <row r="21" spans="1:15" ht="94.5" x14ac:dyDescent="0.25">
      <c r="A21" s="11">
        <v>24</v>
      </c>
      <c r="B21" s="12" t="s">
        <v>34</v>
      </c>
      <c r="C21" s="13">
        <f>SUMIF([1]iDetalle!$C$8:$C$186,[1]iConcepto!$B21,[1]iDetalle!$E$8:$E$186)</f>
        <v>0</v>
      </c>
      <c r="D21" s="13">
        <f ca="1">$D21/12</f>
        <v>0</v>
      </c>
      <c r="E21" s="13">
        <f t="shared" ca="1" si="9"/>
        <v>0</v>
      </c>
      <c r="F21" s="13">
        <f t="shared" ca="1" si="9"/>
        <v>0</v>
      </c>
      <c r="G21" s="13">
        <f t="shared" ca="1" si="9"/>
        <v>0</v>
      </c>
      <c r="H21" s="13">
        <f t="shared" ca="1" si="9"/>
        <v>0</v>
      </c>
      <c r="I21" s="13">
        <f t="shared" ca="1" si="9"/>
        <v>0</v>
      </c>
      <c r="J21" s="13">
        <f t="shared" ca="1" si="9"/>
        <v>0</v>
      </c>
      <c r="K21" s="13">
        <f t="shared" ca="1" si="9"/>
        <v>0</v>
      </c>
      <c r="L21" s="13">
        <f t="shared" ca="1" si="9"/>
        <v>0</v>
      </c>
      <c r="M21" s="13">
        <f t="shared" ca="1" si="9"/>
        <v>0</v>
      </c>
      <c r="N21" s="13">
        <f t="shared" ca="1" si="9"/>
        <v>0</v>
      </c>
      <c r="O21" s="13">
        <f t="shared" ca="1" si="9"/>
        <v>0</v>
      </c>
    </row>
    <row r="22" spans="1:15" ht="94.5" x14ac:dyDescent="0.25">
      <c r="A22" s="11">
        <v>25</v>
      </c>
      <c r="B22" s="12" t="s">
        <v>35</v>
      </c>
      <c r="C22" s="13">
        <f>SUMIF([1]iDetalle!$C$8:$C$186,[1]iConcepto!$B22,[1]iDetalle!$E$8:$E$186)</f>
        <v>0</v>
      </c>
      <c r="D22" s="13">
        <f ca="1">$D22/12</f>
        <v>0</v>
      </c>
      <c r="E22" s="13">
        <f t="shared" ca="1" si="9"/>
        <v>0</v>
      </c>
      <c r="F22" s="13">
        <f t="shared" ca="1" si="9"/>
        <v>0</v>
      </c>
      <c r="G22" s="13">
        <f t="shared" ca="1" si="9"/>
        <v>0</v>
      </c>
      <c r="H22" s="13">
        <f t="shared" ca="1" si="9"/>
        <v>0</v>
      </c>
      <c r="I22" s="13">
        <f t="shared" ca="1" si="9"/>
        <v>0</v>
      </c>
      <c r="J22" s="13">
        <f t="shared" ca="1" si="9"/>
        <v>0</v>
      </c>
      <c r="K22" s="13">
        <f t="shared" ca="1" si="9"/>
        <v>0</v>
      </c>
      <c r="L22" s="13">
        <f t="shared" ca="1" si="9"/>
        <v>0</v>
      </c>
      <c r="M22" s="13">
        <f t="shared" ca="1" si="9"/>
        <v>0</v>
      </c>
      <c r="N22" s="13">
        <f t="shared" ca="1" si="9"/>
        <v>0</v>
      </c>
      <c r="O22" s="13">
        <f t="shared" ca="1" si="9"/>
        <v>0</v>
      </c>
    </row>
    <row r="23" spans="1:15" ht="47.25" x14ac:dyDescent="0.25">
      <c r="A23" s="8">
        <v>3</v>
      </c>
      <c r="B23" s="9" t="s">
        <v>36</v>
      </c>
      <c r="C23" s="10">
        <f t="shared" ref="C23" si="10">SUBTOTAL(9,C24:C25)</f>
        <v>8000000</v>
      </c>
      <c r="D23" s="10">
        <f ca="1">SUBTOTAL(9,D24:D25)</f>
        <v>666666.66666666663</v>
      </c>
      <c r="E23" s="10">
        <f t="shared" ref="E23:O23" ca="1" si="11">SUBTOTAL(9,E24:E25)</f>
        <v>666666.66666666663</v>
      </c>
      <c r="F23" s="10">
        <f t="shared" ca="1" si="11"/>
        <v>666666.66666666663</v>
      </c>
      <c r="G23" s="10">
        <f t="shared" ca="1" si="11"/>
        <v>666666.66666666663</v>
      </c>
      <c r="H23" s="10">
        <f t="shared" ca="1" si="11"/>
        <v>666666.66666666663</v>
      </c>
      <c r="I23" s="10">
        <f t="shared" ca="1" si="11"/>
        <v>666666.66666666663</v>
      </c>
      <c r="J23" s="10">
        <f t="shared" ca="1" si="11"/>
        <v>666666.66666666663</v>
      </c>
      <c r="K23" s="10">
        <f t="shared" ca="1" si="11"/>
        <v>666666.66666666663</v>
      </c>
      <c r="L23" s="10">
        <f t="shared" ca="1" si="11"/>
        <v>666666.66666666663</v>
      </c>
      <c r="M23" s="10">
        <f t="shared" ca="1" si="11"/>
        <v>666666.66666666663</v>
      </c>
      <c r="N23" s="10">
        <f t="shared" ca="1" si="11"/>
        <v>666666.66666666663</v>
      </c>
      <c r="O23" s="10">
        <f t="shared" ca="1" si="11"/>
        <v>666666.66666666663</v>
      </c>
    </row>
    <row r="24" spans="1:15" ht="78.75" x14ac:dyDescent="0.25">
      <c r="A24" s="11">
        <v>31</v>
      </c>
      <c r="B24" s="12" t="s">
        <v>37</v>
      </c>
      <c r="C24" s="13">
        <f>SUMIF([1]iDetalle!$C$8:$C$186,[1]iConcepto!$B24,[1]iDetalle!$E$8:$E$186)</f>
        <v>8000000</v>
      </c>
      <c r="D24" s="13">
        <f ca="1">$D24/12</f>
        <v>666666.66666666663</v>
      </c>
      <c r="E24" s="13">
        <f t="shared" ref="E24:O25" ca="1" si="12">D24</f>
        <v>666666.66666666663</v>
      </c>
      <c r="F24" s="13">
        <f t="shared" ca="1" si="12"/>
        <v>666666.66666666663</v>
      </c>
      <c r="G24" s="13">
        <f t="shared" ca="1" si="12"/>
        <v>666666.66666666663</v>
      </c>
      <c r="H24" s="13">
        <f t="shared" ca="1" si="12"/>
        <v>666666.66666666663</v>
      </c>
      <c r="I24" s="13">
        <f t="shared" ca="1" si="12"/>
        <v>666666.66666666663</v>
      </c>
      <c r="J24" s="13">
        <f t="shared" ca="1" si="12"/>
        <v>666666.66666666663</v>
      </c>
      <c r="K24" s="13">
        <f t="shared" ca="1" si="12"/>
        <v>666666.66666666663</v>
      </c>
      <c r="L24" s="13">
        <f t="shared" ca="1" si="12"/>
        <v>666666.66666666663</v>
      </c>
      <c r="M24" s="13">
        <f t="shared" ca="1" si="12"/>
        <v>666666.66666666663</v>
      </c>
      <c r="N24" s="13">
        <f t="shared" ca="1" si="12"/>
        <v>666666.66666666663</v>
      </c>
      <c r="O24" s="13">
        <f t="shared" ca="1" si="12"/>
        <v>666666.66666666663</v>
      </c>
    </row>
    <row r="25" spans="1:15" ht="267.75" x14ac:dyDescent="0.25">
      <c r="A25" s="11">
        <v>39</v>
      </c>
      <c r="B25" s="12" t="s">
        <v>38</v>
      </c>
      <c r="C25" s="13">
        <f>SUMIF([1]iDetalle!$C$8:$C$186,[1]iConcepto!$B25,[1]iDetalle!$E$8:$E$186)</f>
        <v>0</v>
      </c>
      <c r="D25" s="13">
        <f ca="1">$D25/12</f>
        <v>0</v>
      </c>
      <c r="E25" s="13">
        <f t="shared" ca="1" si="12"/>
        <v>0</v>
      </c>
      <c r="F25" s="13">
        <f t="shared" ca="1" si="12"/>
        <v>0</v>
      </c>
      <c r="G25" s="13">
        <f t="shared" ca="1" si="12"/>
        <v>0</v>
      </c>
      <c r="H25" s="13">
        <f t="shared" ca="1" si="12"/>
        <v>0</v>
      </c>
      <c r="I25" s="13">
        <f t="shared" ca="1" si="12"/>
        <v>0</v>
      </c>
      <c r="J25" s="13">
        <f t="shared" ca="1" si="12"/>
        <v>0</v>
      </c>
      <c r="K25" s="13">
        <f t="shared" ca="1" si="12"/>
        <v>0</v>
      </c>
      <c r="L25" s="13">
        <f t="shared" ca="1" si="12"/>
        <v>0</v>
      </c>
      <c r="M25" s="13">
        <f t="shared" ca="1" si="12"/>
        <v>0</v>
      </c>
      <c r="N25" s="13">
        <f t="shared" ca="1" si="12"/>
        <v>0</v>
      </c>
      <c r="O25" s="13">
        <f t="shared" ca="1" si="12"/>
        <v>0</v>
      </c>
    </row>
    <row r="26" spans="1:15" ht="15.75" x14ac:dyDescent="0.25">
      <c r="A26" s="8">
        <v>4</v>
      </c>
      <c r="B26" s="9" t="s">
        <v>39</v>
      </c>
      <c r="C26" s="10">
        <f t="shared" ref="C26" si="13">SUBTOTAL(9,C27:C32)</f>
        <v>29600000</v>
      </c>
      <c r="D26" s="10">
        <f ca="1">SUBTOTAL(9,D27:D32)</f>
        <v>2466666.6666666665</v>
      </c>
      <c r="E26" s="10">
        <f t="shared" ref="E26:O26" ca="1" si="14">SUBTOTAL(9,E27:E32)</f>
        <v>2466666.6666666665</v>
      </c>
      <c r="F26" s="10">
        <f t="shared" ca="1" si="14"/>
        <v>2466666.6666666665</v>
      </c>
      <c r="G26" s="10">
        <f t="shared" ca="1" si="14"/>
        <v>2466666.6666666665</v>
      </c>
      <c r="H26" s="10">
        <f t="shared" ca="1" si="14"/>
        <v>2466666.6666666665</v>
      </c>
      <c r="I26" s="10">
        <f t="shared" ca="1" si="14"/>
        <v>2466666.6666666665</v>
      </c>
      <c r="J26" s="10">
        <f t="shared" ca="1" si="14"/>
        <v>2466666.6666666665</v>
      </c>
      <c r="K26" s="10">
        <f t="shared" ca="1" si="14"/>
        <v>2466666.6666666665</v>
      </c>
      <c r="L26" s="10">
        <f t="shared" ca="1" si="14"/>
        <v>2466666.6666666665</v>
      </c>
      <c r="M26" s="10">
        <f t="shared" ca="1" si="14"/>
        <v>2466666.6666666665</v>
      </c>
      <c r="N26" s="10">
        <f t="shared" ca="1" si="14"/>
        <v>2466666.6666666665</v>
      </c>
      <c r="O26" s="10">
        <f t="shared" ca="1" si="14"/>
        <v>2466666.6666666665</v>
      </c>
    </row>
    <row r="27" spans="1:15" ht="141.75" x14ac:dyDescent="0.25">
      <c r="A27" s="11">
        <v>41</v>
      </c>
      <c r="B27" s="12" t="s">
        <v>40</v>
      </c>
      <c r="C27" s="13">
        <f>SUMIF([1]iDetalle!$C$8:$C$186,[1]iConcepto!$B27,[1]iDetalle!$E$8:$E$186)</f>
        <v>1250000</v>
      </c>
      <c r="D27" s="13">
        <f t="shared" ref="D27:D32" ca="1" si="15">$D27/12</f>
        <v>104166.66666666667</v>
      </c>
      <c r="E27" s="13">
        <f t="shared" ref="E27:O32" ca="1" si="16">D27</f>
        <v>104166.66666666667</v>
      </c>
      <c r="F27" s="13">
        <f t="shared" ca="1" si="16"/>
        <v>104166.66666666667</v>
      </c>
      <c r="G27" s="13">
        <f t="shared" ca="1" si="16"/>
        <v>104166.66666666667</v>
      </c>
      <c r="H27" s="13">
        <f t="shared" ca="1" si="16"/>
        <v>104166.66666666667</v>
      </c>
      <c r="I27" s="13">
        <f t="shared" ca="1" si="16"/>
        <v>104166.66666666667</v>
      </c>
      <c r="J27" s="13">
        <f t="shared" ca="1" si="16"/>
        <v>104166.66666666667</v>
      </c>
      <c r="K27" s="13">
        <f t="shared" ca="1" si="16"/>
        <v>104166.66666666667</v>
      </c>
      <c r="L27" s="13">
        <f t="shared" ca="1" si="16"/>
        <v>104166.66666666667</v>
      </c>
      <c r="M27" s="13">
        <f t="shared" ca="1" si="16"/>
        <v>104166.66666666667</v>
      </c>
      <c r="N27" s="13">
        <f t="shared" ca="1" si="16"/>
        <v>104166.66666666667</v>
      </c>
      <c r="O27" s="13">
        <f t="shared" ca="1" si="16"/>
        <v>104166.66666666667</v>
      </c>
    </row>
    <row r="28" spans="1:15" ht="78.75" x14ac:dyDescent="0.25">
      <c r="A28" s="11">
        <v>42</v>
      </c>
      <c r="B28" s="12" t="s">
        <v>41</v>
      </c>
      <c r="C28" s="13">
        <f>SUMIF([1]iDetalle!$C$8:$C$186,[1]iConcepto!$B28,[1]iDetalle!$E$8:$E$186)</f>
        <v>0</v>
      </c>
      <c r="D28" s="13">
        <f t="shared" ca="1" si="15"/>
        <v>0</v>
      </c>
      <c r="E28" s="13">
        <f t="shared" ca="1" si="16"/>
        <v>0</v>
      </c>
      <c r="F28" s="13">
        <f t="shared" ca="1" si="16"/>
        <v>0</v>
      </c>
      <c r="G28" s="13">
        <f t="shared" ca="1" si="16"/>
        <v>0</v>
      </c>
      <c r="H28" s="13">
        <f t="shared" ca="1" si="16"/>
        <v>0</v>
      </c>
      <c r="I28" s="13">
        <f t="shared" ca="1" si="16"/>
        <v>0</v>
      </c>
      <c r="J28" s="13">
        <f t="shared" ca="1" si="16"/>
        <v>0</v>
      </c>
      <c r="K28" s="13">
        <f t="shared" ca="1" si="16"/>
        <v>0</v>
      </c>
      <c r="L28" s="13">
        <f t="shared" ca="1" si="16"/>
        <v>0</v>
      </c>
      <c r="M28" s="13">
        <f t="shared" ca="1" si="16"/>
        <v>0</v>
      </c>
      <c r="N28" s="13">
        <f t="shared" ca="1" si="16"/>
        <v>0</v>
      </c>
      <c r="O28" s="13">
        <f t="shared" ca="1" si="16"/>
        <v>0</v>
      </c>
    </row>
    <row r="29" spans="1:15" ht="78.75" x14ac:dyDescent="0.25">
      <c r="A29" s="11">
        <v>43</v>
      </c>
      <c r="B29" s="12" t="s">
        <v>42</v>
      </c>
      <c r="C29" s="13">
        <f>SUMIF([1]iDetalle!$C$8:$C$186,[1]iConcepto!$B29,[1]iDetalle!$E$8:$E$186)</f>
        <v>28350000</v>
      </c>
      <c r="D29" s="13">
        <f t="shared" ca="1" si="15"/>
        <v>2362500</v>
      </c>
      <c r="E29" s="13">
        <f t="shared" ca="1" si="16"/>
        <v>2362500</v>
      </c>
      <c r="F29" s="13">
        <f t="shared" ca="1" si="16"/>
        <v>2362500</v>
      </c>
      <c r="G29" s="13">
        <f t="shared" ca="1" si="16"/>
        <v>2362500</v>
      </c>
      <c r="H29" s="13">
        <f t="shared" ca="1" si="16"/>
        <v>2362500</v>
      </c>
      <c r="I29" s="13">
        <f t="shared" ca="1" si="16"/>
        <v>2362500</v>
      </c>
      <c r="J29" s="13">
        <f t="shared" ca="1" si="16"/>
        <v>2362500</v>
      </c>
      <c r="K29" s="13">
        <f t="shared" ca="1" si="16"/>
        <v>2362500</v>
      </c>
      <c r="L29" s="13">
        <f t="shared" ca="1" si="16"/>
        <v>2362500</v>
      </c>
      <c r="M29" s="13">
        <f t="shared" ca="1" si="16"/>
        <v>2362500</v>
      </c>
      <c r="N29" s="13">
        <f t="shared" ca="1" si="16"/>
        <v>2362500</v>
      </c>
      <c r="O29" s="13">
        <f t="shared" ca="1" si="16"/>
        <v>2362500</v>
      </c>
    </row>
    <row r="30" spans="1:15" ht="31.5" x14ac:dyDescent="0.25">
      <c r="A30" s="11">
        <v>44</v>
      </c>
      <c r="B30" s="12" t="s">
        <v>43</v>
      </c>
      <c r="C30" s="13">
        <f>SUMIF([1]iDetalle!$C$8:$C$186,[1]iConcepto!$B30,[1]iDetalle!$E$8:$E$186)</f>
        <v>0</v>
      </c>
      <c r="D30" s="13">
        <f t="shared" ca="1" si="15"/>
        <v>0</v>
      </c>
      <c r="E30" s="13">
        <f t="shared" ca="1" si="16"/>
        <v>0</v>
      </c>
      <c r="F30" s="13">
        <f t="shared" ca="1" si="16"/>
        <v>0</v>
      </c>
      <c r="G30" s="13">
        <f t="shared" ca="1" si="16"/>
        <v>0</v>
      </c>
      <c r="H30" s="13">
        <f t="shared" ca="1" si="16"/>
        <v>0</v>
      </c>
      <c r="I30" s="13">
        <f t="shared" ca="1" si="16"/>
        <v>0</v>
      </c>
      <c r="J30" s="13">
        <f t="shared" ca="1" si="16"/>
        <v>0</v>
      </c>
      <c r="K30" s="13">
        <f t="shared" ca="1" si="16"/>
        <v>0</v>
      </c>
      <c r="L30" s="13">
        <f t="shared" ca="1" si="16"/>
        <v>0</v>
      </c>
      <c r="M30" s="13">
        <f t="shared" ca="1" si="16"/>
        <v>0</v>
      </c>
      <c r="N30" s="13">
        <f t="shared" ca="1" si="16"/>
        <v>0</v>
      </c>
      <c r="O30" s="13">
        <f t="shared" ca="1" si="16"/>
        <v>0</v>
      </c>
    </row>
    <row r="31" spans="1:15" ht="47.25" x14ac:dyDescent="0.25">
      <c r="A31" s="11">
        <v>45</v>
      </c>
      <c r="B31" s="12" t="s">
        <v>44</v>
      </c>
      <c r="C31" s="13">
        <f>SUMIF([1]iDetalle!$C$8:$C$186,[1]iConcepto!$B31,[1]iDetalle!$E$8:$E$186)</f>
        <v>0</v>
      </c>
      <c r="D31" s="13">
        <f t="shared" ca="1" si="15"/>
        <v>0</v>
      </c>
      <c r="E31" s="13">
        <f t="shared" ca="1" si="16"/>
        <v>0</v>
      </c>
      <c r="F31" s="13">
        <f t="shared" ca="1" si="16"/>
        <v>0</v>
      </c>
      <c r="G31" s="13">
        <f t="shared" ca="1" si="16"/>
        <v>0</v>
      </c>
      <c r="H31" s="13">
        <f t="shared" ca="1" si="16"/>
        <v>0</v>
      </c>
      <c r="I31" s="13">
        <f t="shared" ca="1" si="16"/>
        <v>0</v>
      </c>
      <c r="J31" s="13">
        <f t="shared" ca="1" si="16"/>
        <v>0</v>
      </c>
      <c r="K31" s="13">
        <f t="shared" ca="1" si="16"/>
        <v>0</v>
      </c>
      <c r="L31" s="13">
        <f t="shared" ca="1" si="16"/>
        <v>0</v>
      </c>
      <c r="M31" s="13">
        <f t="shared" ca="1" si="16"/>
        <v>0</v>
      </c>
      <c r="N31" s="13">
        <f t="shared" ca="1" si="16"/>
        <v>0</v>
      </c>
      <c r="O31" s="13">
        <f t="shared" ca="1" si="16"/>
        <v>0</v>
      </c>
    </row>
    <row r="32" spans="1:15" ht="252" x14ac:dyDescent="0.25">
      <c r="A32" s="11">
        <v>49</v>
      </c>
      <c r="B32" s="12" t="s">
        <v>45</v>
      </c>
      <c r="C32" s="13">
        <f>SUMIF([1]iDetalle!$C$8:$C$186,[1]iConcepto!$B32,[1]iDetalle!$E$8:$E$186)</f>
        <v>0</v>
      </c>
      <c r="D32" s="13">
        <f t="shared" ca="1" si="15"/>
        <v>0</v>
      </c>
      <c r="E32" s="13">
        <f t="shared" ca="1" si="16"/>
        <v>0</v>
      </c>
      <c r="F32" s="13">
        <f t="shared" ca="1" si="16"/>
        <v>0</v>
      </c>
      <c r="G32" s="13">
        <f t="shared" ca="1" si="16"/>
        <v>0</v>
      </c>
      <c r="H32" s="13">
        <f t="shared" ca="1" si="16"/>
        <v>0</v>
      </c>
      <c r="I32" s="13">
        <f t="shared" ca="1" si="16"/>
        <v>0</v>
      </c>
      <c r="J32" s="13">
        <f t="shared" ca="1" si="16"/>
        <v>0</v>
      </c>
      <c r="K32" s="13">
        <f t="shared" ca="1" si="16"/>
        <v>0</v>
      </c>
      <c r="L32" s="13">
        <f t="shared" ca="1" si="16"/>
        <v>0</v>
      </c>
      <c r="M32" s="13">
        <f t="shared" ca="1" si="16"/>
        <v>0</v>
      </c>
      <c r="N32" s="13">
        <f t="shared" ca="1" si="16"/>
        <v>0</v>
      </c>
      <c r="O32" s="13">
        <f t="shared" ca="1" si="16"/>
        <v>0</v>
      </c>
    </row>
    <row r="33" spans="1:15" ht="15.75" x14ac:dyDescent="0.25">
      <c r="A33" s="8">
        <v>5</v>
      </c>
      <c r="B33" s="9" t="s">
        <v>46</v>
      </c>
      <c r="C33" s="10">
        <f t="shared" ref="C33" si="17">SUBTOTAL(9,C34:C36)</f>
        <v>2450000</v>
      </c>
      <c r="D33" s="10">
        <f ca="1">SUBTOTAL(9,D34:D36)</f>
        <v>204166.66666666666</v>
      </c>
      <c r="E33" s="10">
        <f t="shared" ref="E33:O33" ca="1" si="18">SUBTOTAL(9,E34:E36)</f>
        <v>204166.66666666666</v>
      </c>
      <c r="F33" s="10">
        <f t="shared" ca="1" si="18"/>
        <v>204166.66666666666</v>
      </c>
      <c r="G33" s="10">
        <f t="shared" ca="1" si="18"/>
        <v>204166.66666666666</v>
      </c>
      <c r="H33" s="10">
        <f t="shared" ca="1" si="18"/>
        <v>204166.66666666666</v>
      </c>
      <c r="I33" s="10">
        <f t="shared" ca="1" si="18"/>
        <v>204166.66666666666</v>
      </c>
      <c r="J33" s="10">
        <f t="shared" ca="1" si="18"/>
        <v>204166.66666666666</v>
      </c>
      <c r="K33" s="10">
        <f t="shared" ca="1" si="18"/>
        <v>204166.66666666666</v>
      </c>
      <c r="L33" s="10">
        <f t="shared" ca="1" si="18"/>
        <v>204166.66666666666</v>
      </c>
      <c r="M33" s="10">
        <f t="shared" ca="1" si="18"/>
        <v>204166.66666666666</v>
      </c>
      <c r="N33" s="10">
        <f t="shared" ca="1" si="18"/>
        <v>204166.66666666666</v>
      </c>
      <c r="O33" s="10">
        <f t="shared" ca="1" si="18"/>
        <v>204166.66666666666</v>
      </c>
    </row>
    <row r="34" spans="1:15" ht="15.75" x14ac:dyDescent="0.25">
      <c r="A34" s="11">
        <v>51</v>
      </c>
      <c r="B34" s="12" t="s">
        <v>46</v>
      </c>
      <c r="C34" s="13">
        <f>SUMIF([1]iDetalle!$C$8:$C$186,[1]iConcepto!$B34,[1]iDetalle!$E$8:$E$186)</f>
        <v>2450000</v>
      </c>
      <c r="D34" s="13">
        <f ca="1">$D34/12</f>
        <v>204166.66666666666</v>
      </c>
      <c r="E34" s="13">
        <f t="shared" ref="E34:O36" ca="1" si="19">D34</f>
        <v>204166.66666666666</v>
      </c>
      <c r="F34" s="13">
        <f t="shared" ca="1" si="19"/>
        <v>204166.66666666666</v>
      </c>
      <c r="G34" s="13">
        <f t="shared" ca="1" si="19"/>
        <v>204166.66666666666</v>
      </c>
      <c r="H34" s="13">
        <f t="shared" ca="1" si="19"/>
        <v>204166.66666666666</v>
      </c>
      <c r="I34" s="13">
        <f t="shared" ca="1" si="19"/>
        <v>204166.66666666666</v>
      </c>
      <c r="J34" s="13">
        <f t="shared" ca="1" si="19"/>
        <v>204166.66666666666</v>
      </c>
      <c r="K34" s="13">
        <f t="shared" ca="1" si="19"/>
        <v>204166.66666666666</v>
      </c>
      <c r="L34" s="13">
        <f t="shared" ca="1" si="19"/>
        <v>204166.66666666666</v>
      </c>
      <c r="M34" s="13">
        <f t="shared" ca="1" si="19"/>
        <v>204166.66666666666</v>
      </c>
      <c r="N34" s="13">
        <f t="shared" ca="1" si="19"/>
        <v>204166.66666666666</v>
      </c>
      <c r="O34" s="13">
        <f t="shared" ca="1" si="19"/>
        <v>204166.66666666666</v>
      </c>
    </row>
    <row r="35" spans="1:15" ht="47.25" x14ac:dyDescent="0.25">
      <c r="A35" s="11">
        <v>52</v>
      </c>
      <c r="B35" s="12" t="s">
        <v>47</v>
      </c>
      <c r="C35" s="13">
        <f>SUMIF([1]iDetalle!$C$8:$C$186,[1]iConcepto!$B35,[1]iDetalle!$E$8:$E$186)</f>
        <v>0</v>
      </c>
      <c r="D35" s="13">
        <f ca="1">$D35/12</f>
        <v>0</v>
      </c>
      <c r="E35" s="13">
        <f t="shared" ca="1" si="19"/>
        <v>0</v>
      </c>
      <c r="F35" s="13">
        <f t="shared" ca="1" si="19"/>
        <v>0</v>
      </c>
      <c r="G35" s="13">
        <f t="shared" ca="1" si="19"/>
        <v>0</v>
      </c>
      <c r="H35" s="13">
        <f t="shared" ca="1" si="19"/>
        <v>0</v>
      </c>
      <c r="I35" s="13">
        <f t="shared" ca="1" si="19"/>
        <v>0</v>
      </c>
      <c r="J35" s="13">
        <f t="shared" ca="1" si="19"/>
        <v>0</v>
      </c>
      <c r="K35" s="13">
        <f t="shared" ca="1" si="19"/>
        <v>0</v>
      </c>
      <c r="L35" s="13">
        <f t="shared" ca="1" si="19"/>
        <v>0</v>
      </c>
      <c r="M35" s="13">
        <f t="shared" ca="1" si="19"/>
        <v>0</v>
      </c>
      <c r="N35" s="13">
        <f t="shared" ca="1" si="19"/>
        <v>0</v>
      </c>
      <c r="O35" s="13">
        <f t="shared" ca="1" si="19"/>
        <v>0</v>
      </c>
    </row>
    <row r="36" spans="1:15" ht="252" x14ac:dyDescent="0.25">
      <c r="A36" s="11">
        <v>59</v>
      </c>
      <c r="B36" s="12" t="s">
        <v>48</v>
      </c>
      <c r="C36" s="13">
        <f>SUMIF([1]iDetalle!$C$8:$C$186,[1]iConcepto!$B36,[1]iDetalle!$E$8:$E$186)</f>
        <v>0</v>
      </c>
      <c r="D36" s="13">
        <f ca="1">$D36/12</f>
        <v>0</v>
      </c>
      <c r="E36" s="13">
        <f t="shared" ca="1" si="19"/>
        <v>0</v>
      </c>
      <c r="F36" s="13">
        <f t="shared" ca="1" si="19"/>
        <v>0</v>
      </c>
      <c r="G36" s="13">
        <f t="shared" ca="1" si="19"/>
        <v>0</v>
      </c>
      <c r="H36" s="13">
        <f t="shared" ca="1" si="19"/>
        <v>0</v>
      </c>
      <c r="I36" s="13">
        <f t="shared" ca="1" si="19"/>
        <v>0</v>
      </c>
      <c r="J36" s="13">
        <f t="shared" ca="1" si="19"/>
        <v>0</v>
      </c>
      <c r="K36" s="13">
        <f t="shared" ca="1" si="19"/>
        <v>0</v>
      </c>
      <c r="L36" s="13">
        <f t="shared" ca="1" si="19"/>
        <v>0</v>
      </c>
      <c r="M36" s="13">
        <f t="shared" ca="1" si="19"/>
        <v>0</v>
      </c>
      <c r="N36" s="13">
        <f t="shared" ca="1" si="19"/>
        <v>0</v>
      </c>
      <c r="O36" s="13">
        <f t="shared" ca="1" si="19"/>
        <v>0</v>
      </c>
    </row>
    <row r="37" spans="1:15" ht="31.5" x14ac:dyDescent="0.25">
      <c r="A37" s="8">
        <v>6</v>
      </c>
      <c r="B37" s="9" t="s">
        <v>49</v>
      </c>
      <c r="C37" s="10">
        <f t="shared" ref="C37" si="20">SUBTOTAL(9,C38:C41)</f>
        <v>1950000</v>
      </c>
      <c r="D37" s="10">
        <f ca="1">SUBTOTAL(9,D38:D41)</f>
        <v>162500</v>
      </c>
      <c r="E37" s="10">
        <f t="shared" ref="E37:O37" ca="1" si="21">SUBTOTAL(9,E38:E41)</f>
        <v>162500</v>
      </c>
      <c r="F37" s="10">
        <f t="shared" ca="1" si="21"/>
        <v>162500</v>
      </c>
      <c r="G37" s="10">
        <f t="shared" ca="1" si="21"/>
        <v>162500</v>
      </c>
      <c r="H37" s="10">
        <f t="shared" ca="1" si="21"/>
        <v>162500</v>
      </c>
      <c r="I37" s="10">
        <f t="shared" ca="1" si="21"/>
        <v>162500</v>
      </c>
      <c r="J37" s="10">
        <f t="shared" ca="1" si="21"/>
        <v>162500</v>
      </c>
      <c r="K37" s="10">
        <f t="shared" ca="1" si="21"/>
        <v>162500</v>
      </c>
      <c r="L37" s="10">
        <f t="shared" ca="1" si="21"/>
        <v>162500</v>
      </c>
      <c r="M37" s="10">
        <f t="shared" ca="1" si="21"/>
        <v>162500</v>
      </c>
      <c r="N37" s="10">
        <f t="shared" ca="1" si="21"/>
        <v>162500</v>
      </c>
      <c r="O37" s="10">
        <f t="shared" ca="1" si="21"/>
        <v>162500</v>
      </c>
    </row>
    <row r="38" spans="1:15" ht="31.5" x14ac:dyDescent="0.25">
      <c r="A38" s="11">
        <v>61</v>
      </c>
      <c r="B38" s="12" t="s">
        <v>49</v>
      </c>
      <c r="C38" s="13">
        <f>SUMIF([1]iDetalle!$C$8:$C$186,[1]iConcepto!$B38,[1]iDetalle!$E$8:$E$186)</f>
        <v>1870000</v>
      </c>
      <c r="D38" s="13">
        <f ca="1">$D38/12</f>
        <v>155833.33333333334</v>
      </c>
      <c r="E38" s="13">
        <f t="shared" ref="E38:O41" ca="1" si="22">D38</f>
        <v>155833.33333333334</v>
      </c>
      <c r="F38" s="13">
        <f t="shared" ca="1" si="22"/>
        <v>155833.33333333334</v>
      </c>
      <c r="G38" s="13">
        <f t="shared" ca="1" si="22"/>
        <v>155833.33333333334</v>
      </c>
      <c r="H38" s="13">
        <f t="shared" ca="1" si="22"/>
        <v>155833.33333333334</v>
      </c>
      <c r="I38" s="13">
        <f t="shared" ca="1" si="22"/>
        <v>155833.33333333334</v>
      </c>
      <c r="J38" s="13">
        <f t="shared" ca="1" si="22"/>
        <v>155833.33333333334</v>
      </c>
      <c r="K38" s="13">
        <f t="shared" ca="1" si="22"/>
        <v>155833.33333333334</v>
      </c>
      <c r="L38" s="13">
        <f t="shared" ca="1" si="22"/>
        <v>155833.33333333334</v>
      </c>
      <c r="M38" s="13">
        <f t="shared" ca="1" si="22"/>
        <v>155833.33333333334</v>
      </c>
      <c r="N38" s="13">
        <f t="shared" ca="1" si="22"/>
        <v>155833.33333333334</v>
      </c>
      <c r="O38" s="13">
        <f t="shared" ca="1" si="22"/>
        <v>155833.33333333334</v>
      </c>
    </row>
    <row r="39" spans="1:15" ht="63" x14ac:dyDescent="0.25">
      <c r="A39" s="11">
        <v>62</v>
      </c>
      <c r="B39" s="12" t="s">
        <v>50</v>
      </c>
      <c r="C39" s="13">
        <f>SUMIF([1]iDetalle!$C$8:$C$186,[1]iConcepto!$B39,[1]iDetalle!$E$8:$E$186)</f>
        <v>0</v>
      </c>
      <c r="D39" s="13">
        <f ca="1">$D39/12</f>
        <v>0</v>
      </c>
      <c r="E39" s="13">
        <f t="shared" ca="1" si="22"/>
        <v>0</v>
      </c>
      <c r="F39" s="13">
        <f t="shared" ca="1" si="22"/>
        <v>0</v>
      </c>
      <c r="G39" s="13">
        <f t="shared" ca="1" si="22"/>
        <v>0</v>
      </c>
      <c r="H39" s="13">
        <f t="shared" ca="1" si="22"/>
        <v>0</v>
      </c>
      <c r="I39" s="13">
        <f t="shared" ca="1" si="22"/>
        <v>0</v>
      </c>
      <c r="J39" s="13">
        <f t="shared" ca="1" si="22"/>
        <v>0</v>
      </c>
      <c r="K39" s="13">
        <f t="shared" ca="1" si="22"/>
        <v>0</v>
      </c>
      <c r="L39" s="13">
        <f t="shared" ca="1" si="22"/>
        <v>0</v>
      </c>
      <c r="M39" s="13">
        <f t="shared" ca="1" si="22"/>
        <v>0</v>
      </c>
      <c r="N39" s="13">
        <f t="shared" ca="1" si="22"/>
        <v>0</v>
      </c>
      <c r="O39" s="13">
        <f t="shared" ca="1" si="22"/>
        <v>0</v>
      </c>
    </row>
    <row r="40" spans="1:15" ht="63" x14ac:dyDescent="0.25">
      <c r="A40" s="11">
        <v>63</v>
      </c>
      <c r="B40" s="12" t="s">
        <v>51</v>
      </c>
      <c r="C40" s="13">
        <f>SUMIF([1]iDetalle!$C$8:$C$186,[1]iConcepto!$B40,[1]iDetalle!$E$8:$E$186)</f>
        <v>80000</v>
      </c>
      <c r="D40" s="13">
        <f ca="1">$D40/12</f>
        <v>6666.666666666667</v>
      </c>
      <c r="E40" s="13">
        <f t="shared" ca="1" si="22"/>
        <v>6666.666666666667</v>
      </c>
      <c r="F40" s="13">
        <f t="shared" ca="1" si="22"/>
        <v>6666.666666666667</v>
      </c>
      <c r="G40" s="13">
        <f t="shared" ca="1" si="22"/>
        <v>6666.666666666667</v>
      </c>
      <c r="H40" s="13">
        <f t="shared" ca="1" si="22"/>
        <v>6666.666666666667</v>
      </c>
      <c r="I40" s="13">
        <f t="shared" ca="1" si="22"/>
        <v>6666.666666666667</v>
      </c>
      <c r="J40" s="13">
        <f t="shared" ca="1" si="22"/>
        <v>6666.666666666667</v>
      </c>
      <c r="K40" s="13">
        <f t="shared" ca="1" si="22"/>
        <v>6666.666666666667</v>
      </c>
      <c r="L40" s="13">
        <f t="shared" ca="1" si="22"/>
        <v>6666.666666666667</v>
      </c>
      <c r="M40" s="13">
        <f t="shared" ca="1" si="22"/>
        <v>6666.666666666667</v>
      </c>
      <c r="N40" s="13">
        <f t="shared" ca="1" si="22"/>
        <v>6666.666666666667</v>
      </c>
      <c r="O40" s="13">
        <f t="shared" ca="1" si="22"/>
        <v>6666.666666666667</v>
      </c>
    </row>
    <row r="41" spans="1:15" ht="252" x14ac:dyDescent="0.25">
      <c r="A41" s="11">
        <v>69</v>
      </c>
      <c r="B41" s="12" t="s">
        <v>52</v>
      </c>
      <c r="C41" s="13">
        <f>SUMIF([1]iDetalle!$C$8:$C$186,[1]iConcepto!$B41,[1]iDetalle!$E$8:$E$186)</f>
        <v>0</v>
      </c>
      <c r="D41" s="13">
        <f ca="1">$D41/12</f>
        <v>0</v>
      </c>
      <c r="E41" s="13">
        <f t="shared" ca="1" si="22"/>
        <v>0</v>
      </c>
      <c r="F41" s="13">
        <f t="shared" ca="1" si="22"/>
        <v>0</v>
      </c>
      <c r="G41" s="13">
        <f t="shared" ca="1" si="22"/>
        <v>0</v>
      </c>
      <c r="H41" s="13">
        <f t="shared" ca="1" si="22"/>
        <v>0</v>
      </c>
      <c r="I41" s="13">
        <f t="shared" ca="1" si="22"/>
        <v>0</v>
      </c>
      <c r="J41" s="13">
        <f t="shared" ca="1" si="22"/>
        <v>0</v>
      </c>
      <c r="K41" s="13">
        <f t="shared" ca="1" si="22"/>
        <v>0</v>
      </c>
      <c r="L41" s="13">
        <f t="shared" ca="1" si="22"/>
        <v>0</v>
      </c>
      <c r="M41" s="13">
        <f t="shared" ca="1" si="22"/>
        <v>0</v>
      </c>
      <c r="N41" s="13">
        <f t="shared" ca="1" si="22"/>
        <v>0</v>
      </c>
      <c r="O41" s="13">
        <f t="shared" ca="1" si="22"/>
        <v>0</v>
      </c>
    </row>
    <row r="42" spans="1:15" ht="126" x14ac:dyDescent="0.25">
      <c r="A42" s="8">
        <v>7</v>
      </c>
      <c r="B42" s="9" t="s">
        <v>53</v>
      </c>
      <c r="C42" s="10">
        <f t="shared" ref="C42" si="23">SUBTOTAL(9,C43:C51)</f>
        <v>0</v>
      </c>
      <c r="D42" s="10">
        <f ca="1">SUBTOTAL(9,D43:D51)</f>
        <v>0</v>
      </c>
      <c r="E42" s="10">
        <f t="shared" ref="E42:O42" ca="1" si="24">SUBTOTAL(9,E43:E51)</f>
        <v>0</v>
      </c>
      <c r="F42" s="10">
        <f t="shared" ca="1" si="24"/>
        <v>0</v>
      </c>
      <c r="G42" s="10">
        <f t="shared" ca="1" si="24"/>
        <v>0</v>
      </c>
      <c r="H42" s="10">
        <f t="shared" ca="1" si="24"/>
        <v>0</v>
      </c>
      <c r="I42" s="10">
        <f t="shared" ca="1" si="24"/>
        <v>0</v>
      </c>
      <c r="J42" s="10">
        <f t="shared" ca="1" si="24"/>
        <v>0</v>
      </c>
      <c r="K42" s="10">
        <f t="shared" ca="1" si="24"/>
        <v>0</v>
      </c>
      <c r="L42" s="10">
        <f t="shared" ca="1" si="24"/>
        <v>0</v>
      </c>
      <c r="M42" s="10">
        <f t="shared" ca="1" si="24"/>
        <v>0</v>
      </c>
      <c r="N42" s="10">
        <f t="shared" ca="1" si="24"/>
        <v>0</v>
      </c>
      <c r="O42" s="10">
        <f t="shared" ca="1" si="24"/>
        <v>0</v>
      </c>
    </row>
    <row r="43" spans="1:15" ht="173.25" x14ac:dyDescent="0.25">
      <c r="A43" s="11">
        <v>71</v>
      </c>
      <c r="B43" s="12" t="s">
        <v>54</v>
      </c>
      <c r="C43" s="13">
        <f>SUMIF([1]iDetalle!$C$8:$C$186,[1]iConcepto!$B43,[1]iDetalle!$E$8:$E$186)</f>
        <v>0</v>
      </c>
      <c r="D43" s="13">
        <f t="shared" ref="D43:D51" ca="1" si="25">$D43/12</f>
        <v>0</v>
      </c>
      <c r="E43" s="13">
        <f t="shared" ref="E43:O51" ca="1" si="26">D43</f>
        <v>0</v>
      </c>
      <c r="F43" s="13">
        <f t="shared" ca="1" si="26"/>
        <v>0</v>
      </c>
      <c r="G43" s="13">
        <f t="shared" ca="1" si="26"/>
        <v>0</v>
      </c>
      <c r="H43" s="13">
        <f t="shared" ca="1" si="26"/>
        <v>0</v>
      </c>
      <c r="I43" s="13">
        <f t="shared" ca="1" si="26"/>
        <v>0</v>
      </c>
      <c r="J43" s="13">
        <f t="shared" ca="1" si="26"/>
        <v>0</v>
      </c>
      <c r="K43" s="13">
        <f t="shared" ca="1" si="26"/>
        <v>0</v>
      </c>
      <c r="L43" s="13">
        <f t="shared" ca="1" si="26"/>
        <v>0</v>
      </c>
      <c r="M43" s="13">
        <f t="shared" ca="1" si="26"/>
        <v>0</v>
      </c>
      <c r="N43" s="13">
        <f t="shared" ca="1" si="26"/>
        <v>0</v>
      </c>
      <c r="O43" s="13">
        <f t="shared" ca="1" si="26"/>
        <v>0</v>
      </c>
    </row>
    <row r="44" spans="1:15" ht="157.5" x14ac:dyDescent="0.25">
      <c r="A44" s="11">
        <v>72</v>
      </c>
      <c r="B44" s="12" t="s">
        <v>55</v>
      </c>
      <c r="C44" s="13">
        <f>SUMIF([1]iDetalle!$C$8:$C$186,[1]iConcepto!$B44,[1]iDetalle!$E$8:$E$186)</f>
        <v>0</v>
      </c>
      <c r="D44" s="13">
        <f t="shared" ca="1" si="25"/>
        <v>0</v>
      </c>
      <c r="E44" s="13">
        <f t="shared" ca="1" si="26"/>
        <v>0</v>
      </c>
      <c r="F44" s="13">
        <f t="shared" ca="1" si="26"/>
        <v>0</v>
      </c>
      <c r="G44" s="13">
        <f t="shared" ca="1" si="26"/>
        <v>0</v>
      </c>
      <c r="H44" s="13">
        <f t="shared" ca="1" si="26"/>
        <v>0</v>
      </c>
      <c r="I44" s="13">
        <f t="shared" ca="1" si="26"/>
        <v>0</v>
      </c>
      <c r="J44" s="13">
        <f t="shared" ca="1" si="26"/>
        <v>0</v>
      </c>
      <c r="K44" s="13">
        <f t="shared" ca="1" si="26"/>
        <v>0</v>
      </c>
      <c r="L44" s="13">
        <f t="shared" ca="1" si="26"/>
        <v>0</v>
      </c>
      <c r="M44" s="13">
        <f t="shared" ca="1" si="26"/>
        <v>0</v>
      </c>
      <c r="N44" s="13">
        <f t="shared" ca="1" si="26"/>
        <v>0</v>
      </c>
      <c r="O44" s="13">
        <f t="shared" ca="1" si="26"/>
        <v>0</v>
      </c>
    </row>
    <row r="45" spans="1:15" ht="236.25" x14ac:dyDescent="0.25">
      <c r="A45" s="11">
        <v>73</v>
      </c>
      <c r="B45" s="12" t="s">
        <v>56</v>
      </c>
      <c r="C45" s="13">
        <f>SUMIF([1]iDetalle!$C$8:$C$186,[1]iConcepto!$B45,[1]iDetalle!$E$8:$E$186)</f>
        <v>0</v>
      </c>
      <c r="D45" s="13">
        <f t="shared" ca="1" si="25"/>
        <v>0</v>
      </c>
      <c r="E45" s="13">
        <f t="shared" ca="1" si="26"/>
        <v>0</v>
      </c>
      <c r="F45" s="13">
        <f t="shared" ca="1" si="26"/>
        <v>0</v>
      </c>
      <c r="G45" s="13">
        <f t="shared" ca="1" si="26"/>
        <v>0</v>
      </c>
      <c r="H45" s="13">
        <f t="shared" ca="1" si="26"/>
        <v>0</v>
      </c>
      <c r="I45" s="13">
        <f t="shared" ca="1" si="26"/>
        <v>0</v>
      </c>
      <c r="J45" s="13">
        <f t="shared" ca="1" si="26"/>
        <v>0</v>
      </c>
      <c r="K45" s="13">
        <f t="shared" ca="1" si="26"/>
        <v>0</v>
      </c>
      <c r="L45" s="13">
        <f t="shared" ca="1" si="26"/>
        <v>0</v>
      </c>
      <c r="M45" s="13">
        <f t="shared" ca="1" si="26"/>
        <v>0</v>
      </c>
      <c r="N45" s="13">
        <f t="shared" ca="1" si="26"/>
        <v>0</v>
      </c>
      <c r="O45" s="13">
        <f t="shared" ca="1" si="26"/>
        <v>0</v>
      </c>
    </row>
    <row r="46" spans="1:15" ht="267.75" x14ac:dyDescent="0.25">
      <c r="A46" s="11">
        <v>74</v>
      </c>
      <c r="B46" s="12" t="s">
        <v>57</v>
      </c>
      <c r="C46" s="13">
        <f>SUMIF([1]iDetalle!$C$8:$C$186,[1]iConcepto!$B46,[1]iDetalle!$E$8:$E$186)</f>
        <v>0</v>
      </c>
      <c r="D46" s="13">
        <f t="shared" ca="1" si="25"/>
        <v>0</v>
      </c>
      <c r="E46" s="13">
        <f t="shared" ca="1" si="26"/>
        <v>0</v>
      </c>
      <c r="F46" s="13">
        <f t="shared" ca="1" si="26"/>
        <v>0</v>
      </c>
      <c r="G46" s="13">
        <f t="shared" ca="1" si="26"/>
        <v>0</v>
      </c>
      <c r="H46" s="13">
        <f t="shared" ca="1" si="26"/>
        <v>0</v>
      </c>
      <c r="I46" s="13">
        <f t="shared" ca="1" si="26"/>
        <v>0</v>
      </c>
      <c r="J46" s="13">
        <f t="shared" ca="1" si="26"/>
        <v>0</v>
      </c>
      <c r="K46" s="13">
        <f t="shared" ca="1" si="26"/>
        <v>0</v>
      </c>
      <c r="L46" s="13">
        <f t="shared" ca="1" si="26"/>
        <v>0</v>
      </c>
      <c r="M46" s="13">
        <f t="shared" ca="1" si="26"/>
        <v>0</v>
      </c>
      <c r="N46" s="13">
        <f t="shared" ca="1" si="26"/>
        <v>0</v>
      </c>
      <c r="O46" s="13">
        <f t="shared" ca="1" si="26"/>
        <v>0</v>
      </c>
    </row>
    <row r="47" spans="1:15" ht="283.5" x14ac:dyDescent="0.25">
      <c r="A47" s="11">
        <v>75</v>
      </c>
      <c r="B47" s="12" t="s">
        <v>58</v>
      </c>
      <c r="C47" s="13">
        <f>SUMIF([1]iDetalle!$C$8:$C$186,[1]iConcepto!$B47,[1]iDetalle!$E$8:$E$186)</f>
        <v>0</v>
      </c>
      <c r="D47" s="13">
        <f t="shared" ca="1" si="25"/>
        <v>0</v>
      </c>
      <c r="E47" s="13">
        <f t="shared" ca="1" si="26"/>
        <v>0</v>
      </c>
      <c r="F47" s="13">
        <f t="shared" ca="1" si="26"/>
        <v>0</v>
      </c>
      <c r="G47" s="13">
        <f t="shared" ca="1" si="26"/>
        <v>0</v>
      </c>
      <c r="H47" s="13">
        <f t="shared" ca="1" si="26"/>
        <v>0</v>
      </c>
      <c r="I47" s="13">
        <f t="shared" ca="1" si="26"/>
        <v>0</v>
      </c>
      <c r="J47" s="13">
        <f t="shared" ca="1" si="26"/>
        <v>0</v>
      </c>
      <c r="K47" s="13">
        <f t="shared" ca="1" si="26"/>
        <v>0</v>
      </c>
      <c r="L47" s="13">
        <f t="shared" ca="1" si="26"/>
        <v>0</v>
      </c>
      <c r="M47" s="13">
        <f t="shared" ca="1" si="26"/>
        <v>0</v>
      </c>
      <c r="N47" s="13">
        <f t="shared" ca="1" si="26"/>
        <v>0</v>
      </c>
      <c r="O47" s="13">
        <f t="shared" ca="1" si="26"/>
        <v>0</v>
      </c>
    </row>
    <row r="48" spans="1:15" ht="299.25" x14ac:dyDescent="0.25">
      <c r="A48" s="11">
        <v>76</v>
      </c>
      <c r="B48" s="12" t="s">
        <v>59</v>
      </c>
      <c r="C48" s="13">
        <f>SUMIF([1]iDetalle!$C$8:$C$186,[1]iConcepto!$B48,[1]iDetalle!$E$8:$E$186)</f>
        <v>0</v>
      </c>
      <c r="D48" s="13">
        <f t="shared" ca="1" si="25"/>
        <v>0</v>
      </c>
      <c r="E48" s="13">
        <f t="shared" ca="1" si="26"/>
        <v>0</v>
      </c>
      <c r="F48" s="13">
        <f t="shared" ca="1" si="26"/>
        <v>0</v>
      </c>
      <c r="G48" s="13">
        <f t="shared" ca="1" si="26"/>
        <v>0</v>
      </c>
      <c r="H48" s="13">
        <f t="shared" ca="1" si="26"/>
        <v>0</v>
      </c>
      <c r="I48" s="13">
        <f t="shared" ca="1" si="26"/>
        <v>0</v>
      </c>
      <c r="J48" s="13">
        <f t="shared" ca="1" si="26"/>
        <v>0</v>
      </c>
      <c r="K48" s="13">
        <f t="shared" ca="1" si="26"/>
        <v>0</v>
      </c>
      <c r="L48" s="13">
        <f t="shared" ca="1" si="26"/>
        <v>0</v>
      </c>
      <c r="M48" s="13">
        <f t="shared" ca="1" si="26"/>
        <v>0</v>
      </c>
      <c r="N48" s="13">
        <f t="shared" ca="1" si="26"/>
        <v>0</v>
      </c>
      <c r="O48" s="13">
        <f t="shared" ca="1" si="26"/>
        <v>0</v>
      </c>
    </row>
    <row r="49" spans="1:15" ht="236.25" x14ac:dyDescent="0.25">
      <c r="A49" s="11">
        <v>77</v>
      </c>
      <c r="B49" s="12" t="s">
        <v>60</v>
      </c>
      <c r="C49" s="13">
        <f>SUMIF([1]iDetalle!$C$8:$C$186,[1]iConcepto!$B49,[1]iDetalle!$E$8:$E$186)</f>
        <v>0</v>
      </c>
      <c r="D49" s="13">
        <f t="shared" ca="1" si="25"/>
        <v>0</v>
      </c>
      <c r="E49" s="13">
        <f t="shared" ca="1" si="26"/>
        <v>0</v>
      </c>
      <c r="F49" s="13">
        <f t="shared" ca="1" si="26"/>
        <v>0</v>
      </c>
      <c r="G49" s="13">
        <f t="shared" ca="1" si="26"/>
        <v>0</v>
      </c>
      <c r="H49" s="13">
        <f t="shared" ca="1" si="26"/>
        <v>0</v>
      </c>
      <c r="I49" s="13">
        <f t="shared" ca="1" si="26"/>
        <v>0</v>
      </c>
      <c r="J49" s="13">
        <f t="shared" ca="1" si="26"/>
        <v>0</v>
      </c>
      <c r="K49" s="13">
        <f t="shared" ca="1" si="26"/>
        <v>0</v>
      </c>
      <c r="L49" s="13">
        <f t="shared" ca="1" si="26"/>
        <v>0</v>
      </c>
      <c r="M49" s="13">
        <f t="shared" ca="1" si="26"/>
        <v>0</v>
      </c>
      <c r="N49" s="13">
        <f t="shared" ca="1" si="26"/>
        <v>0</v>
      </c>
      <c r="O49" s="13">
        <f t="shared" ca="1" si="26"/>
        <v>0</v>
      </c>
    </row>
    <row r="50" spans="1:15" ht="204.75" x14ac:dyDescent="0.25">
      <c r="A50" s="11">
        <v>78</v>
      </c>
      <c r="B50" s="12" t="s">
        <v>61</v>
      </c>
      <c r="C50" s="13">
        <f>SUMIF([1]iDetalle!$C$8:$C$186,[1]iConcepto!$B50,[1]iDetalle!$E$8:$E$186)</f>
        <v>0</v>
      </c>
      <c r="D50" s="13">
        <f t="shared" ca="1" si="25"/>
        <v>0</v>
      </c>
      <c r="E50" s="13">
        <f t="shared" ca="1" si="26"/>
        <v>0</v>
      </c>
      <c r="F50" s="13">
        <f t="shared" ca="1" si="26"/>
        <v>0</v>
      </c>
      <c r="G50" s="13">
        <f t="shared" ca="1" si="26"/>
        <v>0</v>
      </c>
      <c r="H50" s="13">
        <f t="shared" ca="1" si="26"/>
        <v>0</v>
      </c>
      <c r="I50" s="13">
        <f t="shared" ca="1" si="26"/>
        <v>0</v>
      </c>
      <c r="J50" s="13">
        <f t="shared" ca="1" si="26"/>
        <v>0</v>
      </c>
      <c r="K50" s="13">
        <f t="shared" ca="1" si="26"/>
        <v>0</v>
      </c>
      <c r="L50" s="13">
        <f t="shared" ca="1" si="26"/>
        <v>0</v>
      </c>
      <c r="M50" s="13">
        <f t="shared" ca="1" si="26"/>
        <v>0</v>
      </c>
      <c r="N50" s="13">
        <f t="shared" ca="1" si="26"/>
        <v>0</v>
      </c>
      <c r="O50" s="13">
        <f t="shared" ca="1" si="26"/>
        <v>0</v>
      </c>
    </row>
    <row r="51" spans="1:15" ht="31.5" x14ac:dyDescent="0.25">
      <c r="A51" s="11">
        <v>79</v>
      </c>
      <c r="B51" s="12" t="s">
        <v>62</v>
      </c>
      <c r="C51" s="13">
        <f>SUMIF([1]iDetalle!$C$8:$C$186,[1]iConcepto!$B51,[1]iDetalle!$E$8:$E$186)</f>
        <v>0</v>
      </c>
      <c r="D51" s="13">
        <f t="shared" ca="1" si="25"/>
        <v>0</v>
      </c>
      <c r="E51" s="13">
        <f t="shared" ca="1" si="26"/>
        <v>0</v>
      </c>
      <c r="F51" s="13">
        <f t="shared" ca="1" si="26"/>
        <v>0</v>
      </c>
      <c r="G51" s="13">
        <f t="shared" ca="1" si="26"/>
        <v>0</v>
      </c>
      <c r="H51" s="13">
        <f t="shared" ca="1" si="26"/>
        <v>0</v>
      </c>
      <c r="I51" s="13">
        <f t="shared" ca="1" si="26"/>
        <v>0</v>
      </c>
      <c r="J51" s="13">
        <f t="shared" ca="1" si="26"/>
        <v>0</v>
      </c>
      <c r="K51" s="13">
        <f t="shared" ca="1" si="26"/>
        <v>0</v>
      </c>
      <c r="L51" s="13">
        <f t="shared" ca="1" si="26"/>
        <v>0</v>
      </c>
      <c r="M51" s="13">
        <f t="shared" ca="1" si="26"/>
        <v>0</v>
      </c>
      <c r="N51" s="13">
        <f t="shared" ca="1" si="26"/>
        <v>0</v>
      </c>
      <c r="O51" s="13">
        <f t="shared" ca="1" si="26"/>
        <v>0</v>
      </c>
    </row>
    <row r="52" spans="1:15" ht="236.25" x14ac:dyDescent="0.25">
      <c r="A52" s="8">
        <v>8</v>
      </c>
      <c r="B52" s="9" t="s">
        <v>63</v>
      </c>
      <c r="C52" s="10">
        <f t="shared" ref="C52" si="27">SUBTOTAL(9,C53:C57)</f>
        <v>434000000</v>
      </c>
      <c r="D52" s="10">
        <f ca="1">SUBTOTAL(9,D53:D57)</f>
        <v>36166666.666666664</v>
      </c>
      <c r="E52" s="10">
        <f t="shared" ref="E52:O52" ca="1" si="28">SUBTOTAL(9,E53:E57)</f>
        <v>36166666.666666664</v>
      </c>
      <c r="F52" s="10">
        <f t="shared" ca="1" si="28"/>
        <v>36166666.666666664</v>
      </c>
      <c r="G52" s="10">
        <f t="shared" ca="1" si="28"/>
        <v>36166666.666666664</v>
      </c>
      <c r="H52" s="10">
        <f t="shared" ca="1" si="28"/>
        <v>36166666.666666664</v>
      </c>
      <c r="I52" s="10">
        <f t="shared" ca="1" si="28"/>
        <v>36166666.666666664</v>
      </c>
      <c r="J52" s="10">
        <f t="shared" ca="1" si="28"/>
        <v>36166666.666666664</v>
      </c>
      <c r="K52" s="10">
        <f t="shared" ca="1" si="28"/>
        <v>36166666.666666664</v>
      </c>
      <c r="L52" s="10">
        <f t="shared" ca="1" si="28"/>
        <v>36166666.666666664</v>
      </c>
      <c r="M52" s="10">
        <f t="shared" ca="1" si="28"/>
        <v>36166666.666666664</v>
      </c>
      <c r="N52" s="10">
        <f t="shared" ca="1" si="28"/>
        <v>36166666.666666664</v>
      </c>
      <c r="O52" s="10">
        <f t="shared" ca="1" si="28"/>
        <v>36166666.666666664</v>
      </c>
    </row>
    <row r="53" spans="1:15" ht="31.5" x14ac:dyDescent="0.25">
      <c r="A53" s="11">
        <v>81</v>
      </c>
      <c r="B53" s="12" t="s">
        <v>64</v>
      </c>
      <c r="C53" s="13">
        <f>SUMIF([1]iDetalle!$C$8:$C$186,[1]iConcepto!$B53,[1]iDetalle!$E$8:$E$186)</f>
        <v>162400000</v>
      </c>
      <c r="D53" s="13">
        <f ca="1">$D53/12</f>
        <v>13533333.333333334</v>
      </c>
      <c r="E53" s="13">
        <f t="shared" ref="E53:O57" ca="1" si="29">D53</f>
        <v>13533333.333333334</v>
      </c>
      <c r="F53" s="13">
        <f t="shared" ca="1" si="29"/>
        <v>13533333.333333334</v>
      </c>
      <c r="G53" s="13">
        <f t="shared" ca="1" si="29"/>
        <v>13533333.333333334</v>
      </c>
      <c r="H53" s="13">
        <f t="shared" ca="1" si="29"/>
        <v>13533333.333333334</v>
      </c>
      <c r="I53" s="13">
        <f t="shared" ca="1" si="29"/>
        <v>13533333.333333334</v>
      </c>
      <c r="J53" s="13">
        <f t="shared" ca="1" si="29"/>
        <v>13533333.333333334</v>
      </c>
      <c r="K53" s="13">
        <f t="shared" ca="1" si="29"/>
        <v>13533333.333333334</v>
      </c>
      <c r="L53" s="13">
        <f t="shared" ca="1" si="29"/>
        <v>13533333.333333334</v>
      </c>
      <c r="M53" s="13">
        <f t="shared" ca="1" si="29"/>
        <v>13533333.333333334</v>
      </c>
      <c r="N53" s="13">
        <f t="shared" ca="1" si="29"/>
        <v>13533333.333333334</v>
      </c>
      <c r="O53" s="13">
        <f t="shared" ca="1" si="29"/>
        <v>13533333.333333334</v>
      </c>
    </row>
    <row r="54" spans="1:15" ht="31.5" x14ac:dyDescent="0.25">
      <c r="A54" s="11">
        <v>82</v>
      </c>
      <c r="B54" s="12" t="s">
        <v>65</v>
      </c>
      <c r="C54" s="13">
        <f>SUMIF([1]iDetalle!$C$8:$C$186,[1]iConcepto!$B54,[1]iDetalle!$E$8:$E$186)</f>
        <v>182000000</v>
      </c>
      <c r="D54" s="13">
        <f ca="1">$D54/12</f>
        <v>15166666.666666666</v>
      </c>
      <c r="E54" s="13">
        <f t="shared" ca="1" si="29"/>
        <v>15166666.666666666</v>
      </c>
      <c r="F54" s="13">
        <f t="shared" ca="1" si="29"/>
        <v>15166666.666666666</v>
      </c>
      <c r="G54" s="13">
        <f t="shared" ca="1" si="29"/>
        <v>15166666.666666666</v>
      </c>
      <c r="H54" s="13">
        <f t="shared" ca="1" si="29"/>
        <v>15166666.666666666</v>
      </c>
      <c r="I54" s="13">
        <f t="shared" ca="1" si="29"/>
        <v>15166666.666666666</v>
      </c>
      <c r="J54" s="13">
        <f t="shared" ca="1" si="29"/>
        <v>15166666.666666666</v>
      </c>
      <c r="K54" s="13">
        <f t="shared" ca="1" si="29"/>
        <v>15166666.666666666</v>
      </c>
      <c r="L54" s="13">
        <f t="shared" ca="1" si="29"/>
        <v>15166666.666666666</v>
      </c>
      <c r="M54" s="13">
        <f t="shared" ca="1" si="29"/>
        <v>15166666.666666666</v>
      </c>
      <c r="N54" s="13">
        <f t="shared" ca="1" si="29"/>
        <v>15166666.666666666</v>
      </c>
      <c r="O54" s="13">
        <f t="shared" ca="1" si="29"/>
        <v>15166666.666666666</v>
      </c>
    </row>
    <row r="55" spans="1:15" ht="15.75" x14ac:dyDescent="0.25">
      <c r="A55" s="11">
        <v>83</v>
      </c>
      <c r="B55" s="12" t="s">
        <v>66</v>
      </c>
      <c r="C55" s="13">
        <f>SUMIF([1]iDetalle!$C$8:$C$186,[1]iConcepto!$B55,[1]iDetalle!$E$8:$E$186)</f>
        <v>86000000</v>
      </c>
      <c r="D55" s="13">
        <f ca="1">$D55/12</f>
        <v>7166666.666666667</v>
      </c>
      <c r="E55" s="13">
        <f t="shared" ca="1" si="29"/>
        <v>7166666.666666667</v>
      </c>
      <c r="F55" s="13">
        <f t="shared" ca="1" si="29"/>
        <v>7166666.666666667</v>
      </c>
      <c r="G55" s="13">
        <f t="shared" ca="1" si="29"/>
        <v>7166666.666666667</v>
      </c>
      <c r="H55" s="13">
        <f t="shared" ca="1" si="29"/>
        <v>7166666.666666667</v>
      </c>
      <c r="I55" s="13">
        <f t="shared" ca="1" si="29"/>
        <v>7166666.666666667</v>
      </c>
      <c r="J55" s="13">
        <f t="shared" ca="1" si="29"/>
        <v>7166666.666666667</v>
      </c>
      <c r="K55" s="13">
        <f t="shared" ca="1" si="29"/>
        <v>7166666.666666667</v>
      </c>
      <c r="L55" s="13">
        <f t="shared" ca="1" si="29"/>
        <v>7166666.666666667</v>
      </c>
      <c r="M55" s="13">
        <f t="shared" ca="1" si="29"/>
        <v>7166666.666666667</v>
      </c>
      <c r="N55" s="13">
        <f t="shared" ca="1" si="29"/>
        <v>7166666.666666667</v>
      </c>
      <c r="O55" s="13">
        <f t="shared" ca="1" si="29"/>
        <v>7166666.666666667</v>
      </c>
    </row>
    <row r="56" spans="1:15" ht="78.75" x14ac:dyDescent="0.25">
      <c r="A56" s="11">
        <v>84</v>
      </c>
      <c r="B56" s="12" t="s">
        <v>67</v>
      </c>
      <c r="C56" s="13">
        <f>SUMIF([1]iDetalle!$C$8:$C$186,[1]iConcepto!$B56,[1]iDetalle!$E$8:$E$186)</f>
        <v>3600000</v>
      </c>
      <c r="D56" s="13">
        <f ca="1">$D56/12</f>
        <v>300000</v>
      </c>
      <c r="E56" s="13">
        <f t="shared" ca="1" si="29"/>
        <v>300000</v>
      </c>
      <c r="F56" s="13">
        <f t="shared" ca="1" si="29"/>
        <v>300000</v>
      </c>
      <c r="G56" s="13">
        <f t="shared" ca="1" si="29"/>
        <v>300000</v>
      </c>
      <c r="H56" s="13">
        <f t="shared" ca="1" si="29"/>
        <v>300000</v>
      </c>
      <c r="I56" s="13">
        <f t="shared" ca="1" si="29"/>
        <v>300000</v>
      </c>
      <c r="J56" s="13">
        <f t="shared" ca="1" si="29"/>
        <v>300000</v>
      </c>
      <c r="K56" s="13">
        <f t="shared" ca="1" si="29"/>
        <v>300000</v>
      </c>
      <c r="L56" s="13">
        <f t="shared" ca="1" si="29"/>
        <v>300000</v>
      </c>
      <c r="M56" s="13">
        <f t="shared" ca="1" si="29"/>
        <v>300000</v>
      </c>
      <c r="N56" s="13">
        <f t="shared" ca="1" si="29"/>
        <v>300000</v>
      </c>
      <c r="O56" s="13">
        <f t="shared" ca="1" si="29"/>
        <v>300000</v>
      </c>
    </row>
    <row r="57" spans="1:15" ht="63" x14ac:dyDescent="0.25">
      <c r="A57" s="11">
        <v>85</v>
      </c>
      <c r="B57" s="12" t="s">
        <v>68</v>
      </c>
      <c r="C57" s="13">
        <f>SUMIF([1]iDetalle!$C$8:$C$186,[1]iConcepto!$B57,[1]iDetalle!$E$8:$E$186)</f>
        <v>0</v>
      </c>
      <c r="D57" s="13">
        <f ca="1">$D57/12</f>
        <v>0</v>
      </c>
      <c r="E57" s="13">
        <f t="shared" ca="1" si="29"/>
        <v>0</v>
      </c>
      <c r="F57" s="13">
        <f t="shared" ca="1" si="29"/>
        <v>0</v>
      </c>
      <c r="G57" s="13">
        <f t="shared" ca="1" si="29"/>
        <v>0</v>
      </c>
      <c r="H57" s="13">
        <f t="shared" ca="1" si="29"/>
        <v>0</v>
      </c>
      <c r="I57" s="13">
        <f t="shared" ca="1" si="29"/>
        <v>0</v>
      </c>
      <c r="J57" s="13">
        <f t="shared" ca="1" si="29"/>
        <v>0</v>
      </c>
      <c r="K57" s="13">
        <f t="shared" ca="1" si="29"/>
        <v>0</v>
      </c>
      <c r="L57" s="13">
        <f t="shared" ca="1" si="29"/>
        <v>0</v>
      </c>
      <c r="M57" s="13">
        <f t="shared" ca="1" si="29"/>
        <v>0</v>
      </c>
      <c r="N57" s="13">
        <f t="shared" ca="1" si="29"/>
        <v>0</v>
      </c>
      <c r="O57" s="13">
        <f t="shared" ca="1" si="29"/>
        <v>0</v>
      </c>
    </row>
    <row r="58" spans="1:15" ht="189" x14ac:dyDescent="0.25">
      <c r="A58" s="8">
        <v>9</v>
      </c>
      <c r="B58" s="9" t="s">
        <v>69</v>
      </c>
      <c r="C58" s="10">
        <f t="shared" ref="C58" si="30">SUBTOTAL(9,C59:C65)</f>
        <v>0</v>
      </c>
      <c r="D58" s="10">
        <f ca="1">SUBTOTAL(9,D59:D65)</f>
        <v>0</v>
      </c>
      <c r="E58" s="10">
        <f t="shared" ref="E58:O58" ca="1" si="31">SUBTOTAL(9,E59:E65)</f>
        <v>0</v>
      </c>
      <c r="F58" s="10">
        <f t="shared" ca="1" si="31"/>
        <v>0</v>
      </c>
      <c r="G58" s="10">
        <f t="shared" ca="1" si="31"/>
        <v>0</v>
      </c>
      <c r="H58" s="10">
        <f t="shared" ca="1" si="31"/>
        <v>0</v>
      </c>
      <c r="I58" s="10">
        <f t="shared" ca="1" si="31"/>
        <v>0</v>
      </c>
      <c r="J58" s="10">
        <f t="shared" ca="1" si="31"/>
        <v>0</v>
      </c>
      <c r="K58" s="10">
        <f t="shared" ca="1" si="31"/>
        <v>0</v>
      </c>
      <c r="L58" s="10">
        <f t="shared" ca="1" si="31"/>
        <v>0</v>
      </c>
      <c r="M58" s="10">
        <f t="shared" ca="1" si="31"/>
        <v>0</v>
      </c>
      <c r="N58" s="10">
        <f t="shared" ca="1" si="31"/>
        <v>0</v>
      </c>
      <c r="O58" s="10">
        <f t="shared" ca="1" si="31"/>
        <v>0</v>
      </c>
    </row>
    <row r="59" spans="1:15" ht="63" x14ac:dyDescent="0.25">
      <c r="A59" s="11">
        <v>91</v>
      </c>
      <c r="B59" s="12" t="s">
        <v>70</v>
      </c>
      <c r="C59" s="13">
        <f>SUMIF([1]iDetalle!$C$8:$C$186,[1]iConcepto!$B59,[1]iDetalle!$E$8:$E$186)</f>
        <v>0</v>
      </c>
      <c r="D59" s="13">
        <f t="shared" ref="D59:D65" ca="1" si="32">$D59/12</f>
        <v>0</v>
      </c>
      <c r="E59" s="13">
        <f t="shared" ref="E59:O65" ca="1" si="33">D59</f>
        <v>0</v>
      </c>
      <c r="F59" s="13">
        <f t="shared" ca="1" si="33"/>
        <v>0</v>
      </c>
      <c r="G59" s="13">
        <f t="shared" ca="1" si="33"/>
        <v>0</v>
      </c>
      <c r="H59" s="13">
        <f t="shared" ca="1" si="33"/>
        <v>0</v>
      </c>
      <c r="I59" s="13">
        <f t="shared" ca="1" si="33"/>
        <v>0</v>
      </c>
      <c r="J59" s="13">
        <f t="shared" ca="1" si="33"/>
        <v>0</v>
      </c>
      <c r="K59" s="13">
        <f t="shared" ca="1" si="33"/>
        <v>0</v>
      </c>
      <c r="L59" s="13">
        <f t="shared" ca="1" si="33"/>
        <v>0</v>
      </c>
      <c r="M59" s="13">
        <f t="shared" ca="1" si="33"/>
        <v>0</v>
      </c>
      <c r="N59" s="13">
        <f t="shared" ca="1" si="33"/>
        <v>0</v>
      </c>
      <c r="O59" s="13">
        <f t="shared" ca="1" si="33"/>
        <v>0</v>
      </c>
    </row>
    <row r="60" spans="1:15" ht="78.75" x14ac:dyDescent="0.25">
      <c r="A60" s="11">
        <v>92</v>
      </c>
      <c r="B60" s="12" t="s">
        <v>71</v>
      </c>
      <c r="C60" s="13">
        <f>SUMIF([1]iDetalle!$C$8:$C$186,[1]iConcepto!$B60,[1]iDetalle!$E$8:$E$186)</f>
        <v>0</v>
      </c>
      <c r="D60" s="13">
        <f t="shared" ca="1" si="32"/>
        <v>0</v>
      </c>
      <c r="E60" s="13">
        <f t="shared" ca="1" si="33"/>
        <v>0</v>
      </c>
      <c r="F60" s="13">
        <f t="shared" ca="1" si="33"/>
        <v>0</v>
      </c>
      <c r="G60" s="13">
        <f t="shared" ca="1" si="33"/>
        <v>0</v>
      </c>
      <c r="H60" s="13">
        <f t="shared" ca="1" si="33"/>
        <v>0</v>
      </c>
      <c r="I60" s="13">
        <f t="shared" ca="1" si="33"/>
        <v>0</v>
      </c>
      <c r="J60" s="13">
        <f t="shared" ca="1" si="33"/>
        <v>0</v>
      </c>
      <c r="K60" s="13">
        <f t="shared" ca="1" si="33"/>
        <v>0</v>
      </c>
      <c r="L60" s="13">
        <f t="shared" ca="1" si="33"/>
        <v>0</v>
      </c>
      <c r="M60" s="13">
        <f t="shared" ca="1" si="33"/>
        <v>0</v>
      </c>
      <c r="N60" s="13">
        <f t="shared" ca="1" si="33"/>
        <v>0</v>
      </c>
      <c r="O60" s="13">
        <f t="shared" ca="1" si="33"/>
        <v>0</v>
      </c>
    </row>
    <row r="61" spans="1:15" ht="47.25" x14ac:dyDescent="0.25">
      <c r="A61" s="11">
        <v>93</v>
      </c>
      <c r="B61" s="12" t="s">
        <v>72</v>
      </c>
      <c r="C61" s="13">
        <f>SUMIF([1]iDetalle!$C$8:$C$186,[1]iConcepto!$B61,[1]iDetalle!$E$8:$E$186)</f>
        <v>0</v>
      </c>
      <c r="D61" s="13">
        <f t="shared" ca="1" si="32"/>
        <v>0</v>
      </c>
      <c r="E61" s="13">
        <f t="shared" ca="1" si="33"/>
        <v>0</v>
      </c>
      <c r="F61" s="13">
        <f t="shared" ca="1" si="33"/>
        <v>0</v>
      </c>
      <c r="G61" s="13">
        <f t="shared" ca="1" si="33"/>
        <v>0</v>
      </c>
      <c r="H61" s="13">
        <f t="shared" ca="1" si="33"/>
        <v>0</v>
      </c>
      <c r="I61" s="13">
        <f t="shared" ca="1" si="33"/>
        <v>0</v>
      </c>
      <c r="J61" s="13">
        <f t="shared" ca="1" si="33"/>
        <v>0</v>
      </c>
      <c r="K61" s="13">
        <f t="shared" ca="1" si="33"/>
        <v>0</v>
      </c>
      <c r="L61" s="13">
        <f t="shared" ca="1" si="33"/>
        <v>0</v>
      </c>
      <c r="M61" s="13">
        <f t="shared" ca="1" si="33"/>
        <v>0</v>
      </c>
      <c r="N61" s="13">
        <f t="shared" ca="1" si="33"/>
        <v>0</v>
      </c>
      <c r="O61" s="13">
        <f t="shared" ca="1" si="33"/>
        <v>0</v>
      </c>
    </row>
    <row r="62" spans="1:15" ht="47.25" x14ac:dyDescent="0.25">
      <c r="A62" s="11">
        <v>94</v>
      </c>
      <c r="B62" s="12" t="s">
        <v>73</v>
      </c>
      <c r="C62" s="13">
        <f>SUMIF([1]iDetalle!$C$8:$C$186,[1]iConcepto!$B62,[1]iDetalle!$E$8:$E$186)</f>
        <v>0</v>
      </c>
      <c r="D62" s="13">
        <f t="shared" ca="1" si="32"/>
        <v>0</v>
      </c>
      <c r="E62" s="13">
        <f t="shared" ca="1" si="33"/>
        <v>0</v>
      </c>
      <c r="F62" s="13">
        <f t="shared" ca="1" si="33"/>
        <v>0</v>
      </c>
      <c r="G62" s="13">
        <f t="shared" ca="1" si="33"/>
        <v>0</v>
      </c>
      <c r="H62" s="13">
        <f t="shared" ca="1" si="33"/>
        <v>0</v>
      </c>
      <c r="I62" s="13">
        <f t="shared" ca="1" si="33"/>
        <v>0</v>
      </c>
      <c r="J62" s="13">
        <f t="shared" ca="1" si="33"/>
        <v>0</v>
      </c>
      <c r="K62" s="13">
        <f t="shared" ca="1" si="33"/>
        <v>0</v>
      </c>
      <c r="L62" s="13">
        <f t="shared" ca="1" si="33"/>
        <v>0</v>
      </c>
      <c r="M62" s="13">
        <f t="shared" ca="1" si="33"/>
        <v>0</v>
      </c>
      <c r="N62" s="13">
        <f t="shared" ca="1" si="33"/>
        <v>0</v>
      </c>
      <c r="O62" s="13">
        <f t="shared" ca="1" si="33"/>
        <v>0</v>
      </c>
    </row>
    <row r="63" spans="1:15" ht="63" x14ac:dyDescent="0.25">
      <c r="A63" s="11">
        <v>95</v>
      </c>
      <c r="B63" s="12" t="s">
        <v>74</v>
      </c>
      <c r="C63" s="13">
        <f>SUMIF([1]iDetalle!$C$8:$C$186,[1]iConcepto!$B63,[1]iDetalle!$E$8:$E$186)</f>
        <v>0</v>
      </c>
      <c r="D63" s="13">
        <f t="shared" ca="1" si="32"/>
        <v>0</v>
      </c>
      <c r="E63" s="13">
        <f t="shared" ca="1" si="33"/>
        <v>0</v>
      </c>
      <c r="F63" s="13">
        <f t="shared" ca="1" si="33"/>
        <v>0</v>
      </c>
      <c r="G63" s="13">
        <f t="shared" ca="1" si="33"/>
        <v>0</v>
      </c>
      <c r="H63" s="13">
        <f t="shared" ca="1" si="33"/>
        <v>0</v>
      </c>
      <c r="I63" s="13">
        <f t="shared" ca="1" si="33"/>
        <v>0</v>
      </c>
      <c r="J63" s="13">
        <f t="shared" ca="1" si="33"/>
        <v>0</v>
      </c>
      <c r="K63" s="13">
        <f t="shared" ca="1" si="33"/>
        <v>0</v>
      </c>
      <c r="L63" s="13">
        <f t="shared" ca="1" si="33"/>
        <v>0</v>
      </c>
      <c r="M63" s="13">
        <f t="shared" ca="1" si="33"/>
        <v>0</v>
      </c>
      <c r="N63" s="13">
        <f t="shared" ca="1" si="33"/>
        <v>0</v>
      </c>
      <c r="O63" s="13">
        <f t="shared" ca="1" si="33"/>
        <v>0</v>
      </c>
    </row>
    <row r="64" spans="1:15" ht="110.25" x14ac:dyDescent="0.25">
      <c r="A64" s="11">
        <v>96</v>
      </c>
      <c r="B64" s="12" t="s">
        <v>75</v>
      </c>
      <c r="C64" s="13">
        <f>SUMIF([1]iDetalle!$C$8:$C$186,[1]iConcepto!$B64,[1]iDetalle!$E$8:$E$186)</f>
        <v>0</v>
      </c>
      <c r="D64" s="13">
        <f t="shared" ca="1" si="32"/>
        <v>0</v>
      </c>
      <c r="E64" s="13">
        <f t="shared" ca="1" si="33"/>
        <v>0</v>
      </c>
      <c r="F64" s="13">
        <f t="shared" ca="1" si="33"/>
        <v>0</v>
      </c>
      <c r="G64" s="13">
        <f t="shared" ca="1" si="33"/>
        <v>0</v>
      </c>
      <c r="H64" s="13">
        <f t="shared" ca="1" si="33"/>
        <v>0</v>
      </c>
      <c r="I64" s="13">
        <f t="shared" ca="1" si="33"/>
        <v>0</v>
      </c>
      <c r="J64" s="13">
        <f t="shared" ca="1" si="33"/>
        <v>0</v>
      </c>
      <c r="K64" s="13">
        <f t="shared" ca="1" si="33"/>
        <v>0</v>
      </c>
      <c r="L64" s="13">
        <f t="shared" ca="1" si="33"/>
        <v>0</v>
      </c>
      <c r="M64" s="13">
        <f t="shared" ca="1" si="33"/>
        <v>0</v>
      </c>
      <c r="N64" s="13">
        <f t="shared" ca="1" si="33"/>
        <v>0</v>
      </c>
      <c r="O64" s="13">
        <f t="shared" ca="1" si="33"/>
        <v>0</v>
      </c>
    </row>
    <row r="65" spans="1:15" ht="157.5" x14ac:dyDescent="0.25">
      <c r="A65" s="11">
        <v>97</v>
      </c>
      <c r="B65" s="12" t="s">
        <v>76</v>
      </c>
      <c r="C65" s="13">
        <f>SUMIF([1]iDetalle!$C$8:$C$186,[1]iConcepto!$B65,[1]iDetalle!$E$8:$E$186)</f>
        <v>0</v>
      </c>
      <c r="D65" s="13">
        <f t="shared" ca="1" si="32"/>
        <v>0</v>
      </c>
      <c r="E65" s="13">
        <f t="shared" ca="1" si="33"/>
        <v>0</v>
      </c>
      <c r="F65" s="13">
        <f t="shared" ca="1" si="33"/>
        <v>0</v>
      </c>
      <c r="G65" s="13">
        <f t="shared" ca="1" si="33"/>
        <v>0</v>
      </c>
      <c r="H65" s="13">
        <f t="shared" ca="1" si="33"/>
        <v>0</v>
      </c>
      <c r="I65" s="13">
        <f t="shared" ca="1" si="33"/>
        <v>0</v>
      </c>
      <c r="J65" s="13">
        <f t="shared" ca="1" si="33"/>
        <v>0</v>
      </c>
      <c r="K65" s="13">
        <f t="shared" ca="1" si="33"/>
        <v>0</v>
      </c>
      <c r="L65" s="13">
        <f t="shared" ca="1" si="33"/>
        <v>0</v>
      </c>
      <c r="M65" s="13">
        <f t="shared" ca="1" si="33"/>
        <v>0</v>
      </c>
      <c r="N65" s="13">
        <f t="shared" ca="1" si="33"/>
        <v>0</v>
      </c>
      <c r="O65" s="13">
        <f t="shared" ca="1" si="33"/>
        <v>0</v>
      </c>
    </row>
    <row r="66" spans="1:15" ht="78.75" x14ac:dyDescent="0.25">
      <c r="A66" s="8">
        <v>0</v>
      </c>
      <c r="B66" s="9" t="s">
        <v>77</v>
      </c>
      <c r="C66" s="10">
        <f t="shared" ref="C66" si="34">SUBTOTAL(9,C67:C70)</f>
        <v>0</v>
      </c>
      <c r="D66" s="10">
        <f ca="1">SUBTOTAL(9,D67:D70)</f>
        <v>0</v>
      </c>
      <c r="E66" s="10">
        <f t="shared" ref="E66:O66" ca="1" si="35">SUBTOTAL(9,E67:E70)</f>
        <v>0</v>
      </c>
      <c r="F66" s="10">
        <f t="shared" ca="1" si="35"/>
        <v>0</v>
      </c>
      <c r="G66" s="10">
        <f t="shared" ca="1" si="35"/>
        <v>0</v>
      </c>
      <c r="H66" s="10">
        <f t="shared" ca="1" si="35"/>
        <v>0</v>
      </c>
      <c r="I66" s="10">
        <f t="shared" ca="1" si="35"/>
        <v>0</v>
      </c>
      <c r="J66" s="10">
        <f t="shared" ca="1" si="35"/>
        <v>0</v>
      </c>
      <c r="K66" s="10">
        <f t="shared" ca="1" si="35"/>
        <v>0</v>
      </c>
      <c r="L66" s="10">
        <f t="shared" ca="1" si="35"/>
        <v>0</v>
      </c>
      <c r="M66" s="10">
        <f t="shared" ca="1" si="35"/>
        <v>0</v>
      </c>
      <c r="N66" s="10">
        <f t="shared" ca="1" si="35"/>
        <v>0</v>
      </c>
      <c r="O66" s="10">
        <f t="shared" ca="1" si="35"/>
        <v>0</v>
      </c>
    </row>
    <row r="67" spans="1:15" ht="31.5" x14ac:dyDescent="0.25">
      <c r="A67" s="11" t="s">
        <v>78</v>
      </c>
      <c r="B67" s="12" t="s">
        <v>79</v>
      </c>
      <c r="C67" s="13">
        <f>SUMIF([1]iDetalle!$C$8:$C$186,[1]iConcepto!$B67,[1]iDetalle!$E$8:$E$186)</f>
        <v>0</v>
      </c>
      <c r="D67" s="13">
        <f ca="1">$D67/12</f>
        <v>0</v>
      </c>
      <c r="E67" s="13">
        <f t="shared" ref="E67:O70" ca="1" si="36">D67</f>
        <v>0</v>
      </c>
      <c r="F67" s="13">
        <f t="shared" ca="1" si="36"/>
        <v>0</v>
      </c>
      <c r="G67" s="13">
        <f t="shared" ca="1" si="36"/>
        <v>0</v>
      </c>
      <c r="H67" s="13">
        <f t="shared" ca="1" si="36"/>
        <v>0</v>
      </c>
      <c r="I67" s="13">
        <f t="shared" ca="1" si="36"/>
        <v>0</v>
      </c>
      <c r="J67" s="13">
        <f t="shared" ca="1" si="36"/>
        <v>0</v>
      </c>
      <c r="K67" s="13">
        <f t="shared" ca="1" si="36"/>
        <v>0</v>
      </c>
      <c r="L67" s="13">
        <f t="shared" ca="1" si="36"/>
        <v>0</v>
      </c>
      <c r="M67" s="13">
        <f t="shared" ca="1" si="36"/>
        <v>0</v>
      </c>
      <c r="N67" s="13">
        <f t="shared" ca="1" si="36"/>
        <v>0</v>
      </c>
      <c r="O67" s="13">
        <f t="shared" ca="1" si="36"/>
        <v>0</v>
      </c>
    </row>
    <row r="68" spans="1:15" ht="47.25" x14ac:dyDescent="0.25">
      <c r="A68" s="11" t="s">
        <v>80</v>
      </c>
      <c r="B68" s="12" t="s">
        <v>81</v>
      </c>
      <c r="C68" s="13">
        <f>SUMIF([1]iDetalle!$C$8:$C$186,[1]iConcepto!$B68,[1]iDetalle!$E$8:$E$186)</f>
        <v>0</v>
      </c>
      <c r="D68" s="13">
        <f ca="1">$D68/12</f>
        <v>0</v>
      </c>
      <c r="E68" s="13">
        <f t="shared" ca="1" si="36"/>
        <v>0</v>
      </c>
      <c r="F68" s="13">
        <f t="shared" ca="1" si="36"/>
        <v>0</v>
      </c>
      <c r="G68" s="13">
        <f t="shared" ca="1" si="36"/>
        <v>0</v>
      </c>
      <c r="H68" s="13">
        <f t="shared" ca="1" si="36"/>
        <v>0</v>
      </c>
      <c r="I68" s="13">
        <f t="shared" ca="1" si="36"/>
        <v>0</v>
      </c>
      <c r="J68" s="13">
        <f t="shared" ca="1" si="36"/>
        <v>0</v>
      </c>
      <c r="K68" s="13">
        <f t="shared" ca="1" si="36"/>
        <v>0</v>
      </c>
      <c r="L68" s="13">
        <f t="shared" ca="1" si="36"/>
        <v>0</v>
      </c>
      <c r="M68" s="13">
        <f t="shared" ca="1" si="36"/>
        <v>0</v>
      </c>
      <c r="N68" s="13">
        <f t="shared" ca="1" si="36"/>
        <v>0</v>
      </c>
      <c r="O68" s="13">
        <f t="shared" ca="1" si="36"/>
        <v>0</v>
      </c>
    </row>
    <row r="69" spans="1:15" ht="31.5" x14ac:dyDescent="0.25">
      <c r="A69" s="14" t="s">
        <v>82</v>
      </c>
      <c r="B69" s="12" t="s">
        <v>83</v>
      </c>
      <c r="C69" s="13">
        <f>SUMIF([1]iDetalle!$C$8:$C$186,[1]iConcepto!$B69,[1]iDetalle!$E$8:$E$186)</f>
        <v>0</v>
      </c>
      <c r="D69" s="13">
        <f ca="1">$D69/12</f>
        <v>0</v>
      </c>
      <c r="E69" s="13">
        <f t="shared" ca="1" si="36"/>
        <v>0</v>
      </c>
      <c r="F69" s="13">
        <f t="shared" ca="1" si="36"/>
        <v>0</v>
      </c>
      <c r="G69" s="13">
        <f t="shared" ca="1" si="36"/>
        <v>0</v>
      </c>
      <c r="H69" s="13">
        <f t="shared" ca="1" si="36"/>
        <v>0</v>
      </c>
      <c r="I69" s="13">
        <f t="shared" ca="1" si="36"/>
        <v>0</v>
      </c>
      <c r="J69" s="13">
        <f t="shared" ca="1" si="36"/>
        <v>0</v>
      </c>
      <c r="K69" s="13">
        <f t="shared" ca="1" si="36"/>
        <v>0</v>
      </c>
      <c r="L69" s="13">
        <f t="shared" ca="1" si="36"/>
        <v>0</v>
      </c>
      <c r="M69" s="13">
        <f t="shared" ca="1" si="36"/>
        <v>0</v>
      </c>
      <c r="N69" s="13">
        <f t="shared" ca="1" si="36"/>
        <v>0</v>
      </c>
      <c r="O69" s="13">
        <f t="shared" ca="1" si="36"/>
        <v>0</v>
      </c>
    </row>
    <row r="70" spans="1:15" ht="63" x14ac:dyDescent="0.25">
      <c r="A70" s="14" t="s">
        <v>84</v>
      </c>
      <c r="B70" s="12" t="s">
        <v>85</v>
      </c>
      <c r="C70" s="13">
        <f>SUMIF([1]iDetalle!$C$8:$C$186,[1]iConcepto!$B70,[1]iDetalle!$E$8:$E$186)</f>
        <v>0</v>
      </c>
      <c r="D70" s="13">
        <f ca="1">$D70/12</f>
        <v>0</v>
      </c>
      <c r="E70" s="13">
        <f t="shared" ca="1" si="36"/>
        <v>0</v>
      </c>
      <c r="F70" s="13">
        <f t="shared" ca="1" si="36"/>
        <v>0</v>
      </c>
      <c r="G70" s="13">
        <f t="shared" ca="1" si="36"/>
        <v>0</v>
      </c>
      <c r="H70" s="13">
        <f t="shared" ca="1" si="36"/>
        <v>0</v>
      </c>
      <c r="I70" s="13">
        <f t="shared" ca="1" si="36"/>
        <v>0</v>
      </c>
      <c r="J70" s="13">
        <f t="shared" ca="1" si="36"/>
        <v>0</v>
      </c>
      <c r="K70" s="13">
        <f t="shared" ca="1" si="36"/>
        <v>0</v>
      </c>
      <c r="L70" s="13">
        <f t="shared" ca="1" si="36"/>
        <v>0</v>
      </c>
      <c r="M70" s="13">
        <f t="shared" ca="1" si="36"/>
        <v>0</v>
      </c>
      <c r="N70" s="13">
        <f t="shared" ca="1" si="36"/>
        <v>0</v>
      </c>
      <c r="O70" s="13">
        <f t="shared" ca="1" si="36"/>
        <v>0</v>
      </c>
    </row>
  </sheetData>
  <mergeCells count="4">
    <mergeCell ref="A1:O1"/>
    <mergeCell ref="A2:O2"/>
    <mergeCell ref="A3:O3"/>
    <mergeCell ref="A4:O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2022-05-02T17:12:14Z</dcterms:created>
  <dcterms:modified xsi:type="dcterms:W3CDTF">2022-05-02T17:13:47Z</dcterms:modified>
</cp:coreProperties>
</file>