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G30" i="1"/>
  <c r="D30" i="1"/>
  <c r="D29" i="1"/>
  <c r="G29" i="1" s="1"/>
  <c r="G28" i="1" s="1"/>
  <c r="F28" i="1"/>
  <c r="F21" i="1" s="1"/>
  <c r="F33" i="1" s="1"/>
  <c r="E28" i="1"/>
  <c r="E21" i="1" s="1"/>
  <c r="E33" i="1" s="1"/>
  <c r="D28" i="1"/>
  <c r="C28" i="1"/>
  <c r="B28" i="1"/>
  <c r="D27" i="1"/>
  <c r="G27" i="1" s="1"/>
  <c r="D26" i="1"/>
  <c r="G26" i="1" s="1"/>
  <c r="D25" i="1"/>
  <c r="D24" i="1" s="1"/>
  <c r="F24" i="1"/>
  <c r="E24" i="1"/>
  <c r="C24" i="1"/>
  <c r="B24" i="1"/>
  <c r="D23" i="1"/>
  <c r="D21" i="1" s="1"/>
  <c r="G22" i="1"/>
  <c r="D22" i="1"/>
  <c r="C21" i="1"/>
  <c r="C33" i="1" s="1"/>
  <c r="B21" i="1"/>
  <c r="G19" i="1"/>
  <c r="D19" i="1"/>
  <c r="D18" i="1"/>
  <c r="G18" i="1" s="1"/>
  <c r="D17" i="1"/>
  <c r="D16" i="1" s="1"/>
  <c r="F16" i="1"/>
  <c r="F9" i="1" s="1"/>
  <c r="E16" i="1"/>
  <c r="C16" i="1"/>
  <c r="B16" i="1"/>
  <c r="D15" i="1"/>
  <c r="G15" i="1" s="1"/>
  <c r="D14" i="1"/>
  <c r="D12" i="1" s="1"/>
  <c r="G13" i="1"/>
  <c r="D13" i="1"/>
  <c r="F12" i="1"/>
  <c r="E12" i="1"/>
  <c r="C12" i="1"/>
  <c r="B12" i="1"/>
  <c r="B9" i="1" s="1"/>
  <c r="G11" i="1"/>
  <c r="D11" i="1"/>
  <c r="D10" i="1"/>
  <c r="G10" i="1" s="1"/>
  <c r="E9" i="1"/>
  <c r="C9" i="1"/>
  <c r="A5" i="1"/>
  <c r="A2" i="1"/>
  <c r="D33" i="1" l="1"/>
  <c r="B33" i="1"/>
  <c r="D9" i="1"/>
  <c r="G14" i="1"/>
  <c r="G12" i="1" s="1"/>
  <c r="G9" i="1" s="1"/>
  <c r="G23" i="1"/>
  <c r="G21" i="1" s="1"/>
  <c r="G25" i="1"/>
  <c r="G24" i="1" s="1"/>
  <c r="G17" i="1"/>
  <c r="G16" i="1" s="1"/>
  <c r="G33" i="1" l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<sst xmlns="http://schemas.openxmlformats.org/spreadsheetml/2006/main" count="35" uniqueCount="25">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</sst>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 indent="3"/>
    </xf>
    <xf numFmtId="43" fontId="2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5" sqref="A25"/>
    </sheetView>
  </sheetViews>
  <sheetFormatPr baseColWidth="10" defaultColWidth="0" defaultRowHeight="0" zeroHeight="1" x14ac:dyDescent="0.25"/>
  <cols>
    <col min="1" max="1" width="111.85546875" customWidth="1"/>
    <col min="2" max="6" width="20.7109375" style="33" customWidth="1"/>
    <col min="7" max="7" width="17.5703125" style="33" customWidth="1"/>
    <col min="8" max="16384" width="10.8554687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31 de diciembre de 2022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 x14ac:dyDescent="0.25">
      <c r="A9" s="18" t="s">
        <v>12</v>
      </c>
      <c r="B9" s="19">
        <f>B10+B11+B12+B15+B16+B19</f>
        <v>109782618</v>
      </c>
      <c r="C9" s="19">
        <f t="shared" ref="C9:G9" si="0">C10+C11+C12+C15+C16+C19</f>
        <v>4707971.9800000004</v>
      </c>
      <c r="D9" s="19">
        <f t="shared" si="0"/>
        <v>114490589.98</v>
      </c>
      <c r="E9" s="19">
        <f t="shared" si="0"/>
        <v>105266634.55</v>
      </c>
      <c r="F9" s="19">
        <f t="shared" si="0"/>
        <v>104611544.3</v>
      </c>
      <c r="G9" s="19">
        <f t="shared" si="0"/>
        <v>9223955.4300000072</v>
      </c>
    </row>
    <row r="10" spans="1:7" ht="15" x14ac:dyDescent="0.25">
      <c r="A10" s="20" t="s">
        <v>13</v>
      </c>
      <c r="B10" s="21">
        <v>109782618</v>
      </c>
      <c r="C10" s="21">
        <v>4707971.9800000004</v>
      </c>
      <c r="D10" s="22">
        <f>B10+C10</f>
        <v>114490589.98</v>
      </c>
      <c r="E10" s="21">
        <v>105266634.55</v>
      </c>
      <c r="F10" s="21">
        <v>104611544.3</v>
      </c>
      <c r="G10" s="22">
        <f>D10-E10</f>
        <v>9223955.4300000072</v>
      </c>
    </row>
    <row r="11" spans="1:7" ht="15" x14ac:dyDescent="0.25">
      <c r="A11" s="20" t="s">
        <v>14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ht="15" x14ac:dyDescent="0.25">
      <c r="A12" s="20" t="s">
        <v>15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ht="15" x14ac:dyDescent="0.25">
      <c r="A13" s="23" t="s">
        <v>16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ht="15" x14ac:dyDescent="0.25">
      <c r="A14" s="23" t="s">
        <v>17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ht="15" x14ac:dyDescent="0.25">
      <c r="A15" s="20" t="s">
        <v>18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15" x14ac:dyDescent="0.25">
      <c r="A16" s="24" t="s">
        <v>19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ht="15" x14ac:dyDescent="0.25">
      <c r="A17" s="23" t="s">
        <v>20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ht="15" x14ac:dyDescent="0.25">
      <c r="A18" s="23" t="s">
        <v>21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ht="15" x14ac:dyDescent="0.25">
      <c r="A19" s="20" t="s">
        <v>22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ht="15" x14ac:dyDescent="0.25">
      <c r="A20" s="25"/>
      <c r="B20" s="26"/>
      <c r="C20" s="26"/>
      <c r="D20" s="26"/>
      <c r="E20" s="26"/>
      <c r="F20" s="26"/>
      <c r="G20" s="26"/>
    </row>
    <row r="21" spans="1:7" s="28" customFormat="1" ht="15" x14ac:dyDescent="0.25">
      <c r="A21" s="27" t="s">
        <v>23</v>
      </c>
      <c r="B21" s="19">
        <f>B22+B23+B24+B27+B28+B31</f>
        <v>61312868.880000003</v>
      </c>
      <c r="C21" s="19">
        <f t="shared" ref="C21:G21" si="3">C22+C23+C24+C27+C28+C31</f>
        <v>-3865355.1</v>
      </c>
      <c r="D21" s="19">
        <f t="shared" si="3"/>
        <v>57447513.780000001</v>
      </c>
      <c r="E21" s="19">
        <f t="shared" si="3"/>
        <v>57386313.299999997</v>
      </c>
      <c r="F21" s="19">
        <f t="shared" si="3"/>
        <v>56402458.950000003</v>
      </c>
      <c r="G21" s="19">
        <f t="shared" si="3"/>
        <v>61200.480000004172</v>
      </c>
    </row>
    <row r="22" spans="1:7" s="28" customFormat="1" ht="15" x14ac:dyDescent="0.25">
      <c r="A22" s="20" t="s">
        <v>13</v>
      </c>
      <c r="B22" s="21">
        <v>61312868.880000003</v>
      </c>
      <c r="C22" s="21">
        <v>-3865355.1</v>
      </c>
      <c r="D22" s="22">
        <f>B22+C22</f>
        <v>57447513.780000001</v>
      </c>
      <c r="E22" s="21">
        <v>57386313.299999997</v>
      </c>
      <c r="F22" s="21">
        <v>56402458.950000003</v>
      </c>
      <c r="G22" s="22">
        <f>D22-E22</f>
        <v>61200.480000004172</v>
      </c>
    </row>
    <row r="23" spans="1:7" s="28" customFormat="1" ht="15" x14ac:dyDescent="0.25">
      <c r="A23" s="20" t="s">
        <v>14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s="28" customFormat="1" ht="15" x14ac:dyDescent="0.25">
      <c r="A24" s="20" t="s">
        <v>15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s="28" customFormat="1" ht="15" x14ac:dyDescent="0.25">
      <c r="A25" s="23" t="s">
        <v>16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s="28" customFormat="1" ht="15" x14ac:dyDescent="0.25">
      <c r="A26" s="23" t="s">
        <v>17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s="28" customFormat="1" ht="15" x14ac:dyDescent="0.25">
      <c r="A27" s="20" t="s">
        <v>18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s="28" customFormat="1" ht="15" x14ac:dyDescent="0.25">
      <c r="A28" s="24" t="s">
        <v>19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8" customFormat="1" ht="15" x14ac:dyDescent="0.25">
      <c r="A29" s="23" t="s">
        <v>20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s="28" customFormat="1" ht="15" x14ac:dyDescent="0.25">
      <c r="A30" s="23" t="s">
        <v>21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s="28" customFormat="1" ht="15" x14ac:dyDescent="0.25">
      <c r="A31" s="20" t="s">
        <v>22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ht="15" x14ac:dyDescent="0.25">
      <c r="A32" s="25"/>
      <c r="B32" s="26"/>
      <c r="C32" s="26"/>
      <c r="D32" s="26"/>
      <c r="E32" s="26"/>
      <c r="F32" s="26"/>
      <c r="G32" s="26"/>
    </row>
    <row r="33" spans="1:7" ht="15" x14ac:dyDescent="0.25">
      <c r="A33" s="29" t="s">
        <v>24</v>
      </c>
      <c r="B33" s="30">
        <f t="shared" ref="B33:G33" si="6">B21+B9</f>
        <v>171095486.88</v>
      </c>
      <c r="C33" s="30">
        <f t="shared" si="6"/>
        <v>842616.88000000035</v>
      </c>
      <c r="D33" s="30">
        <f t="shared" si="6"/>
        <v>171938103.75999999</v>
      </c>
      <c r="E33" s="30">
        <f t="shared" si="6"/>
        <v>162652947.84999999</v>
      </c>
      <c r="F33" s="30">
        <f t="shared" si="6"/>
        <v>161014003.25</v>
      </c>
      <c r="G33" s="30">
        <f t="shared" si="6"/>
        <v>9285155.9100000113</v>
      </c>
    </row>
    <row r="34" spans="1:7" ht="15" x14ac:dyDescent="0.25">
      <c r="A34" s="31"/>
      <c r="B34" s="32"/>
      <c r="C34" s="32"/>
      <c r="D34" s="32"/>
      <c r="E34" s="32"/>
      <c r="F34" s="32"/>
      <c r="G34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2023-02-27T15:25:43Z</dcterms:created>
  <dcterms:modified xsi:type="dcterms:W3CDTF">2023-02-27T15:26:11Z</dcterms:modified>
</cp:coreProperties>
</file>