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CFG!$A$3:$H$36</definedName>
  </definedNames>
  <calcPr calcId="152511"/>
</workbook>
</file>

<file path=xl/calcChain.xml><?xml version="1.0" encoding="utf-8"?>
<calcChain xmlns="http://schemas.openxmlformats.org/spreadsheetml/2006/main">
  <c r="C22" i="5" l="1"/>
  <c r="C14" i="5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<sst xmlns="http://schemas.openxmlformats.org/spreadsheetml/2006/main" count="45" uniqueCount="45">
  <si>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</si>
  <si>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</si>
  <si>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</si>
  <si>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</si>
  <si>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</si>
  <si>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</si>
  <si>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</si>
  <si>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</si>
  <si>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</si>
  <si>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</si>
  <si>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</si>
  <si>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</si>
  <si>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</si>
  <si>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</si>
  <si>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</si>
  <si>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</si>
  <si>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</si>
  <si>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</si>
  <si>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</si>
  <si>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</si>
  <si>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</si>
  <si>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</si>
  <si>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</si>
  <si>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</si>
  <si>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</si>
  <si>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</si>
  <si>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</si>
  <si>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</si>
  <si>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</si>
  <si>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</si>
  <si>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</si>
  <si>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</si>
  <si>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</si>
  <si>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</si>
  <si>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</si>
  <si>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</si>
  <si>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</si>
  <si>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</si>
  <si>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</si>
  <si>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</si>
  <si>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</si>
  <si>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</si>
  <si>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</si>
  <si>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</si>
  <si>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Municipio de Valle de Santiago, Gto.
Estado Analítico del Ejercicio del Presupuesto de Egresos
Clasificación Funcional (Finalidad y Función)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</si>
</sst>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6" applyNumberFormat="0" applyAlignment="0" applyProtection="0"/>
    <xf numFmtId="0" fontId="15" fillId="7" borderId="17" applyNumberFormat="0" applyAlignment="0" applyProtection="0"/>
    <xf numFmtId="0" fontId="16" fillId="7" borderId="16" applyNumberFormat="0" applyAlignment="0" applyProtection="0"/>
    <xf numFmtId="0" fontId="17" fillId="0" borderId="18" applyNumberFormat="0" applyFill="0" applyAlignment="0" applyProtection="0"/>
    <xf numFmtId="0" fontId="18" fillId="8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9" borderId="20" applyNumberFormat="0" applyFont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4" fontId="7" fillId="0" borderId="13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94">
    <cellStyle name="20% - Énfasis1" xfId="31" builtinId="30" customBuiltin="1"/>
    <cellStyle name="20% - Énfasis2" xfId="35" builtinId="34" customBuiltin="1"/>
    <cellStyle name="20% - Énfasis3" xfId="39" builtinId="38" customBuiltin="1"/>
    <cellStyle name="20% - Énfasis4" xfId="43" builtinId="42" customBuiltin="1"/>
    <cellStyle name="20% - Énfasis5" xfId="47" builtinId="46" customBuiltin="1"/>
    <cellStyle name="20% - Énfasis6" xfId="51" builtinId="50" customBuiltin="1"/>
    <cellStyle name="40% - Énfasis1" xfId="32" builtinId="31" customBuiltin="1"/>
    <cellStyle name="40% - Énfasis2" xfId="36" builtinId="35" customBuiltin="1"/>
    <cellStyle name="40% - Énfasis3" xfId="40" builtinId="39" customBuiltin="1"/>
    <cellStyle name="40% - Énfasis4" xfId="44" builtinId="43" customBuiltin="1"/>
    <cellStyle name="40% - Énfasis5" xfId="48" builtinId="47" customBuiltin="1"/>
    <cellStyle name="40% - Énfasis6" xfId="52" builtinId="51" customBuiltin="1"/>
    <cellStyle name="60% - Énfasis1" xfId="33" builtinId="32" customBuiltin="1"/>
    <cellStyle name="60% - Énfasis2" xfId="37" builtinId="36" customBuiltin="1"/>
    <cellStyle name="60% - Énfasis3" xfId="41" builtinId="40" customBuiltin="1"/>
    <cellStyle name="60% - Énfasis4" xfId="45" builtinId="44" customBuiltin="1"/>
    <cellStyle name="60% - Énfasis5" xfId="49" builtinId="48" customBuiltin="1"/>
    <cellStyle name="60% - Énfasis6" xfId="53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4" xfId="18" builtinId="19" customBuiltin="1"/>
    <cellStyle name="Énfasis1" xfId="30" builtinId="29" customBuiltin="1"/>
    <cellStyle name="Énfasis2" xfId="34" builtinId="33" customBuiltin="1"/>
    <cellStyle name="Énfasis3" xfId="38" builtinId="37" customBuiltin="1"/>
    <cellStyle name="Énfasis4" xfId="42" builtinId="41" customBuiltin="1"/>
    <cellStyle name="Énfasis5" xfId="46" builtinId="45" customBuiltin="1"/>
    <cellStyle name="Énfasis6" xfId="50" builtinId="49" customBuiltin="1"/>
    <cellStyle name="Entrada" xfId="22" builtinId="20" customBuiltin="1"/>
    <cellStyle name="Euro" xfId="1"/>
    <cellStyle name="Incorrecto" xfId="20" builtinId="27" customBuiltin="1"/>
    <cellStyle name="Millares 2" xfId="2"/>
    <cellStyle name="Millares 2 10" xfId="64"/>
    <cellStyle name="Millares 2 11" xfId="63"/>
    <cellStyle name="Millares 2 12" xfId="84"/>
    <cellStyle name="Millares 2 13" xfId="58"/>
    <cellStyle name="Millares 2 2" xfId="3"/>
    <cellStyle name="Millares 2 2 2" xfId="65"/>
    <cellStyle name="Millares 2 2 3" xfId="85"/>
    <cellStyle name="Millares 2 2 4" xfId="60"/>
    <cellStyle name="Millares 2 3" xfId="4"/>
    <cellStyle name="Millares 2 3 2" xfId="86"/>
    <cellStyle name="Millares 2 3 3" xfId="66"/>
    <cellStyle name="Millares 2 4" xfId="67"/>
    <cellStyle name="Millares 2 5" xfId="68"/>
    <cellStyle name="Millares 2 6" xfId="69"/>
    <cellStyle name="Millares 2 7" xfId="70"/>
    <cellStyle name="Millares 2 8" xfId="71"/>
    <cellStyle name="Millares 2 9" xfId="72"/>
    <cellStyle name="Millares 3" xfId="5"/>
    <cellStyle name="Millares 3 2" xfId="73"/>
    <cellStyle name="Millares 3 3" xfId="87"/>
    <cellStyle name="Millares 3 4" xfId="59"/>
    <cellStyle name="Millares 4" xfId="83"/>
    <cellStyle name="Millares 5" xfId="62"/>
    <cellStyle name="Millares 6" xfId="55"/>
    <cellStyle name="Millares 7" xfId="74"/>
    <cellStyle name="Millares 7 2" xfId="75"/>
    <cellStyle name="Millares 8" xfId="76"/>
    <cellStyle name="Millares 8 2" xfId="77"/>
    <cellStyle name="Millares 9" xfId="78"/>
    <cellStyle name="Millares 9 2" xfId="79"/>
    <cellStyle name="Moneda 2" xfId="6"/>
    <cellStyle name="Moneda 2 2" xfId="88"/>
    <cellStyle name="Neutral" xfId="21" builtinId="28" customBuiltin="1"/>
    <cellStyle name="Normal" xfId="0" builtinId="0"/>
    <cellStyle name="Normal 2" xfId="7"/>
    <cellStyle name="Normal 2 2" xfId="8"/>
    <cellStyle name="Normal 2 3" xfId="56"/>
    <cellStyle name="Normal 2 4" xfId="89"/>
    <cellStyle name="Normal 3" xfId="9"/>
    <cellStyle name="Normal 4" xfId="10"/>
    <cellStyle name="Normal 4 2" xfId="11"/>
    <cellStyle name="Normal 4 3" xfId="90"/>
    <cellStyle name="Normal 4 4" xfId="57"/>
    <cellStyle name="Normal 5" xfId="12"/>
    <cellStyle name="Normal 5 2" xfId="13"/>
    <cellStyle name="Normal 5 3" xfId="91"/>
    <cellStyle name="Normal 6" xfId="14"/>
    <cellStyle name="Normal 6 2" xfId="15"/>
    <cellStyle name="Normal 6 2 2" xfId="93"/>
    <cellStyle name="Normal 6 3" xfId="92"/>
    <cellStyle name="Normal 7" xfId="54"/>
    <cellStyle name="Normal 9" xfId="80"/>
    <cellStyle name="Notas 2" xfId="81"/>
    <cellStyle name="Porcentaje 2" xfId="61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6" builtinId="17" customBuiltin="1"/>
    <cellStyle name="Título 3" xfId="17" builtinId="18" customBuiltin="1"/>
    <cellStyle name="Título 4" xfId="82"/>
    <cellStyle name="Total" xfId="2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J18" sqref="J18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205889226.34999999</v>
      </c>
      <c r="D5" s="13">
        <f t="shared" si="0"/>
        <v>7035966.6699999999</v>
      </c>
      <c r="E5" s="13">
        <f t="shared" si="0"/>
        <v>212925193.01999998</v>
      </c>
      <c r="F5" s="13">
        <f t="shared" si="0"/>
        <v>83520459.270000011</v>
      </c>
      <c r="G5" s="13">
        <f t="shared" si="0"/>
        <v>82359228.189999998</v>
      </c>
      <c r="H5" s="13">
        <f t="shared" si="0"/>
        <v>129404733.74999997</v>
      </c>
    </row>
    <row r="6" spans="1:8" x14ac:dyDescent="0.2">
      <c r="A6" s="6"/>
      <c r="B6" s="9" t="s">
        <v>21</v>
      </c>
      <c r="C6" s="4">
        <v>12608496</v>
      </c>
      <c r="D6" s="4">
        <v>3000</v>
      </c>
      <c r="E6" s="4">
        <f>C6+D6</f>
        <v>12611496</v>
      </c>
      <c r="F6" s="4">
        <v>5515021.6100000003</v>
      </c>
      <c r="G6" s="4">
        <v>5488271.2999999998</v>
      </c>
      <c r="H6" s="4">
        <f>E6-F6</f>
        <v>7096474.3899999997</v>
      </c>
    </row>
    <row r="7" spans="1:8" x14ac:dyDescent="0.2">
      <c r="A7" s="6"/>
      <c r="B7" s="9" t="s">
        <v>6</v>
      </c>
      <c r="C7" s="4">
        <v>595685</v>
      </c>
      <c r="D7" s="4">
        <v>0</v>
      </c>
      <c r="E7" s="4">
        <f t="shared" ref="E7:E13" si="1">C7+D7</f>
        <v>595685</v>
      </c>
      <c r="F7" s="4">
        <v>141393</v>
      </c>
      <c r="G7" s="4">
        <v>141393</v>
      </c>
      <c r="H7" s="4">
        <f t="shared" ref="H7:H13" si="2">E7-F7</f>
        <v>454292</v>
      </c>
    </row>
    <row r="8" spans="1:8" x14ac:dyDescent="0.2">
      <c r="A8" s="6"/>
      <c r="B8" s="9" t="s">
        <v>43</v>
      </c>
      <c r="C8" s="4">
        <v>52284843</v>
      </c>
      <c r="D8" s="4">
        <v>5468000</v>
      </c>
      <c r="E8" s="4">
        <f t="shared" si="1"/>
        <v>57752843</v>
      </c>
      <c r="F8" s="4">
        <v>25821354.879999999</v>
      </c>
      <c r="G8" s="4">
        <v>25816724.739999998</v>
      </c>
      <c r="H8" s="4">
        <f t="shared" si="2"/>
        <v>31931488.120000001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55628550.469999999</v>
      </c>
      <c r="D10" s="4">
        <v>-5176457.28</v>
      </c>
      <c r="E10" s="4">
        <f t="shared" si="1"/>
        <v>50452093.189999998</v>
      </c>
      <c r="F10" s="4">
        <v>14707441.59</v>
      </c>
      <c r="G10" s="4">
        <v>14136611.6</v>
      </c>
      <c r="H10" s="4">
        <f t="shared" si="2"/>
        <v>35744651.599999994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66658368.880000003</v>
      </c>
      <c r="D12" s="4">
        <v>6141423.9500000002</v>
      </c>
      <c r="E12" s="4">
        <f t="shared" si="1"/>
        <v>72799792.829999998</v>
      </c>
      <c r="F12" s="4">
        <v>28768246.600000001</v>
      </c>
      <c r="G12" s="4">
        <v>28216225.960000001</v>
      </c>
      <c r="H12" s="4">
        <f t="shared" si="2"/>
        <v>44031546.229999997</v>
      </c>
    </row>
    <row r="13" spans="1:8" x14ac:dyDescent="0.2">
      <c r="A13" s="6"/>
      <c r="B13" s="9" t="s">
        <v>8</v>
      </c>
      <c r="C13" s="4">
        <v>18113283</v>
      </c>
      <c r="D13" s="4">
        <v>600000</v>
      </c>
      <c r="E13" s="4">
        <f t="shared" si="1"/>
        <v>18713283</v>
      </c>
      <c r="F13" s="4">
        <v>8567001.5899999999</v>
      </c>
      <c r="G13" s="4">
        <v>8560001.5899999999</v>
      </c>
      <c r="H13" s="4">
        <f t="shared" si="2"/>
        <v>10146281.41</v>
      </c>
    </row>
    <row r="14" spans="1:8" x14ac:dyDescent="0.2">
      <c r="A14" s="8" t="s">
        <v>9</v>
      </c>
      <c r="B14" s="10"/>
      <c r="C14" s="13">
        <f>SUM(C15:C21)</f>
        <v>284855168.81</v>
      </c>
      <c r="D14" s="13">
        <f t="shared" ref="D14:H14" si="3">SUM(D15:D21)</f>
        <v>-2569102.5999999996</v>
      </c>
      <c r="E14" s="13">
        <f t="shared" si="3"/>
        <v>282286066.20999998</v>
      </c>
      <c r="F14" s="13">
        <f t="shared" si="3"/>
        <v>78284767.989999995</v>
      </c>
      <c r="G14" s="13">
        <f t="shared" si="3"/>
        <v>77862315.579999983</v>
      </c>
      <c r="H14" s="13">
        <f t="shared" si="3"/>
        <v>204001298.22</v>
      </c>
    </row>
    <row r="15" spans="1:8" x14ac:dyDescent="0.2">
      <c r="A15" s="6"/>
      <c r="B15" s="9" t="s">
        <v>23</v>
      </c>
      <c r="C15" s="4">
        <v>10857201</v>
      </c>
      <c r="D15" s="4">
        <v>2842154.57</v>
      </c>
      <c r="E15" s="4">
        <f>C15+D15</f>
        <v>13699355.57</v>
      </c>
      <c r="F15" s="4">
        <v>3911404.8</v>
      </c>
      <c r="G15" s="4">
        <v>3911404.8</v>
      </c>
      <c r="H15" s="4">
        <f t="shared" ref="H15:H21" si="4">E15-F15</f>
        <v>9787950.7699999996</v>
      </c>
    </row>
    <row r="16" spans="1:8" x14ac:dyDescent="0.2">
      <c r="A16" s="6"/>
      <c r="B16" s="9" t="s">
        <v>15</v>
      </c>
      <c r="C16" s="4">
        <v>247004849</v>
      </c>
      <c r="D16" s="4">
        <v>-12763344.52</v>
      </c>
      <c r="E16" s="4">
        <f t="shared" ref="E16:E21" si="5">C16+D16</f>
        <v>234241504.47999999</v>
      </c>
      <c r="F16" s="4">
        <v>63464624.270000003</v>
      </c>
      <c r="G16" s="4">
        <v>63042171.859999999</v>
      </c>
      <c r="H16" s="4">
        <f t="shared" si="4"/>
        <v>170776880.20999998</v>
      </c>
    </row>
    <row r="17" spans="1:8" x14ac:dyDescent="0.2">
      <c r="A17" s="6"/>
      <c r="B17" s="9" t="s">
        <v>10</v>
      </c>
      <c r="C17" s="4">
        <v>739371.81</v>
      </c>
      <c r="D17" s="4">
        <v>710000</v>
      </c>
      <c r="E17" s="4">
        <f t="shared" si="5"/>
        <v>1449371.81</v>
      </c>
      <c r="F17" s="4">
        <v>312038.94</v>
      </c>
      <c r="G17" s="4">
        <v>312038.94</v>
      </c>
      <c r="H17" s="4">
        <f t="shared" si="4"/>
        <v>1137332.8700000001</v>
      </c>
    </row>
    <row r="18" spans="1:8" x14ac:dyDescent="0.2">
      <c r="A18" s="6"/>
      <c r="B18" s="9" t="s">
        <v>24</v>
      </c>
      <c r="C18" s="4">
        <v>10699004</v>
      </c>
      <c r="D18" s="4">
        <v>5263833.3099999996</v>
      </c>
      <c r="E18" s="4">
        <f t="shared" si="5"/>
        <v>15962837.309999999</v>
      </c>
      <c r="F18" s="4">
        <v>4895411.33</v>
      </c>
      <c r="G18" s="4">
        <v>4895411.33</v>
      </c>
      <c r="H18" s="4">
        <f t="shared" si="4"/>
        <v>11067425.979999999</v>
      </c>
    </row>
    <row r="19" spans="1:8" x14ac:dyDescent="0.2">
      <c r="A19" s="6"/>
      <c r="B19" s="9" t="s">
        <v>25</v>
      </c>
      <c r="C19" s="4">
        <v>7549509</v>
      </c>
      <c r="D19" s="4">
        <v>650000</v>
      </c>
      <c r="E19" s="4">
        <f t="shared" si="5"/>
        <v>8199509</v>
      </c>
      <c r="F19" s="4">
        <v>992224.07</v>
      </c>
      <c r="G19" s="4">
        <v>992224.07</v>
      </c>
      <c r="H19" s="4">
        <f t="shared" si="4"/>
        <v>7207284.9299999997</v>
      </c>
    </row>
    <row r="20" spans="1:8" x14ac:dyDescent="0.2">
      <c r="A20" s="6"/>
      <c r="B20" s="9" t="s">
        <v>26</v>
      </c>
      <c r="C20" s="4">
        <v>8005234</v>
      </c>
      <c r="D20" s="4">
        <v>728254.04</v>
      </c>
      <c r="E20" s="4">
        <f t="shared" si="5"/>
        <v>8733488.0399999991</v>
      </c>
      <c r="F20" s="4">
        <v>4709064.58</v>
      </c>
      <c r="G20" s="4">
        <v>4709064.58</v>
      </c>
      <c r="H20" s="4">
        <f t="shared" si="4"/>
        <v>4024423.459999999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>SUM(C23:C31)</f>
        <v>7048462</v>
      </c>
      <c r="D22" s="13">
        <f t="shared" ref="D22:H22" si="6">SUM(D23:D31)</f>
        <v>77361795.890000001</v>
      </c>
      <c r="E22" s="13">
        <f t="shared" si="6"/>
        <v>84410257.890000015</v>
      </c>
      <c r="F22" s="13">
        <f t="shared" si="6"/>
        <v>8385424.3300000001</v>
      </c>
      <c r="G22" s="13">
        <f t="shared" si="6"/>
        <v>8385424.3300000001</v>
      </c>
      <c r="H22" s="13">
        <f t="shared" si="6"/>
        <v>76024833.560000002</v>
      </c>
    </row>
    <row r="23" spans="1:8" x14ac:dyDescent="0.2">
      <c r="A23" s="6"/>
      <c r="B23" s="9" t="s">
        <v>16</v>
      </c>
      <c r="C23" s="4">
        <v>5780567</v>
      </c>
      <c r="D23" s="4">
        <v>582000</v>
      </c>
      <c r="E23" s="4">
        <f>C23+D23</f>
        <v>6362567</v>
      </c>
      <c r="F23" s="4">
        <v>2097601.2400000002</v>
      </c>
      <c r="G23" s="4">
        <v>2097601.2400000002</v>
      </c>
      <c r="H23" s="4">
        <f t="shared" ref="H23:H31" si="7">E23-F23</f>
        <v>4264965.76</v>
      </c>
    </row>
    <row r="24" spans="1:8" x14ac:dyDescent="0.2">
      <c r="A24" s="6"/>
      <c r="B24" s="9" t="s">
        <v>13</v>
      </c>
      <c r="C24" s="4">
        <v>50000</v>
      </c>
      <c r="D24" s="4">
        <v>32586991.260000002</v>
      </c>
      <c r="E24" s="4">
        <f t="shared" ref="E24:E31" si="8">C24+D24</f>
        <v>32636991.260000002</v>
      </c>
      <c r="F24" s="4">
        <v>26898.54</v>
      </c>
      <c r="G24" s="4">
        <v>26898.54</v>
      </c>
      <c r="H24" s="4">
        <f t="shared" si="7"/>
        <v>32610092.720000003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43631804.630000003</v>
      </c>
      <c r="E27" s="4">
        <f t="shared" si="8"/>
        <v>43631804.630000003</v>
      </c>
      <c r="F27" s="4">
        <v>5899872.7999999998</v>
      </c>
      <c r="G27" s="4">
        <v>5899872.7999999998</v>
      </c>
      <c r="H27" s="4">
        <f t="shared" si="7"/>
        <v>37731931.830000006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1217895</v>
      </c>
      <c r="D29" s="4">
        <v>561000</v>
      </c>
      <c r="E29" s="4">
        <f t="shared" si="8"/>
        <v>1778895</v>
      </c>
      <c r="F29" s="4">
        <v>361051.75</v>
      </c>
      <c r="G29" s="4">
        <v>361051.75</v>
      </c>
      <c r="H29" s="4">
        <f t="shared" si="7"/>
        <v>1417843.25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2207142.84</v>
      </c>
      <c r="D32" s="13">
        <f t="shared" si="9"/>
        <v>200000</v>
      </c>
      <c r="E32" s="13">
        <f t="shared" si="9"/>
        <v>2407142.84</v>
      </c>
      <c r="F32" s="13">
        <f t="shared" si="9"/>
        <v>1163054.3500000001</v>
      </c>
      <c r="G32" s="13">
        <f t="shared" si="9"/>
        <v>1163054.3500000001</v>
      </c>
      <c r="H32" s="13">
        <f t="shared" si="9"/>
        <v>1244088.4899999998</v>
      </c>
    </row>
    <row r="33" spans="1:8" x14ac:dyDescent="0.2">
      <c r="A33" s="6"/>
      <c r="B33" s="9" t="s">
        <v>30</v>
      </c>
      <c r="C33" s="4">
        <v>2207142.84</v>
      </c>
      <c r="D33" s="4">
        <v>200000</v>
      </c>
      <c r="E33" s="4">
        <f>C33+D33</f>
        <v>2407142.84</v>
      </c>
      <c r="F33" s="4">
        <v>1163054.3500000001</v>
      </c>
      <c r="G33" s="4">
        <v>1163054.3500000001</v>
      </c>
      <c r="H33" s="4">
        <f t="shared" ref="H33:H36" si="10">E33-F33</f>
        <v>1244088.4899999998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500000000</v>
      </c>
      <c r="D37" s="14">
        <f t="shared" si="12"/>
        <v>82028659.960000008</v>
      </c>
      <c r="E37" s="14">
        <f t="shared" si="12"/>
        <v>582028659.96000004</v>
      </c>
      <c r="F37" s="14">
        <f t="shared" si="12"/>
        <v>171353705.94</v>
      </c>
      <c r="G37" s="14">
        <f t="shared" si="12"/>
        <v>169770022.44999999</v>
      </c>
      <c r="H37" s="14">
        <f t="shared" si="12"/>
        <v>410674954.01999998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2022-07-19T15:56:05Z</cp:lastPrinted>
  <dcterms:created xsi:type="dcterms:W3CDTF">2014-02-10T03:37:14Z</dcterms:created>
  <dcterms:modified xsi:type="dcterms:W3CDTF">2022-07-28T19:19:49Z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