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15360" windowHeight="123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C68" i="1"/>
  <c r="B68" i="1"/>
  <c r="D64" i="1"/>
  <c r="D72" i="1" s="1"/>
  <c r="D74" i="1" s="1"/>
  <c r="C64" i="1"/>
  <c r="C72" i="1" s="1"/>
  <c r="C74" i="1" s="1"/>
  <c r="B64" i="1"/>
  <c r="B63" i="1"/>
  <c r="B72" i="1" s="1"/>
  <c r="B74" i="1" s="1"/>
  <c r="C57" i="1"/>
  <c r="C59" i="1" s="1"/>
  <c r="B55" i="1"/>
  <c r="B53" i="1"/>
  <c r="D49" i="1"/>
  <c r="D57" i="1" s="1"/>
  <c r="D59" i="1" s="1"/>
  <c r="C49" i="1"/>
  <c r="B49" i="1"/>
  <c r="B57" i="1" s="1"/>
  <c r="B59" i="1" s="1"/>
  <c r="D40" i="1"/>
  <c r="C40" i="1"/>
  <c r="B40" i="1"/>
  <c r="B44" i="1" s="1"/>
  <c r="D37" i="1"/>
  <c r="D44" i="1" s="1"/>
  <c r="C37" i="1"/>
  <c r="C44" i="1" s="1"/>
  <c r="B37" i="1"/>
  <c r="D29" i="1"/>
  <c r="C29" i="1"/>
  <c r="B29" i="1"/>
  <c r="B21" i="1"/>
  <c r="B23" i="1" s="1"/>
  <c r="B25" i="1" s="1"/>
  <c r="B33" i="1" s="1"/>
  <c r="D17" i="1"/>
  <c r="C17" i="1"/>
  <c r="B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<sst xmlns="http://schemas.openxmlformats.org/spreadsheetml/2006/main" count="63" uniqueCount="43">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</sst>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3" fontId="2" fillId="0" borderId="1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5" fillId="2" borderId="11" xfId="0" applyFont="1" applyFill="1" applyBorder="1" applyAlignment="1"/>
    <xf numFmtId="0" fontId="6" fillId="2" borderId="11" xfId="0" applyFont="1" applyFill="1" applyBorder="1" applyAlignment="1"/>
    <xf numFmtId="0" fontId="7" fillId="0" borderId="10" xfId="0" applyFont="1" applyFill="1" applyBorder="1" applyProtection="1">
      <protection locked="0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43" fontId="2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3" fontId="0" fillId="0" borderId="10" xfId="0" applyNumberForma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3" fontId="0" fillId="0" borderId="13" xfId="0" applyNumberFormat="1" applyFill="1" applyBorder="1" applyProtection="1">
      <protection locked="0"/>
    </xf>
    <xf numFmtId="4" fontId="0" fillId="0" borderId="13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43" fontId="0" fillId="0" borderId="10" xfId="0" applyNumberFormat="1" applyFill="1" applyBorder="1" applyProtection="1">
      <protection locked="0"/>
    </xf>
    <xf numFmtId="0" fontId="6" fillId="2" borderId="11" xfId="0" applyFont="1" applyFill="1" applyBorder="1"/>
    <xf numFmtId="4" fontId="2" fillId="0" borderId="10" xfId="0" applyNumberFormat="1" applyFont="1" applyFill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27" sqref="A27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Municipio de Valle de Santiago, Gto., Gobierno del Estado de Guanajuato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30 de junio de 2022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5" x14ac:dyDescent="0.25">
      <c r="A8" s="18" t="s">
        <v>7</v>
      </c>
      <c r="B8" s="19">
        <f>SUM(B9:B11)</f>
        <v>500000000</v>
      </c>
      <c r="C8" s="19">
        <f>SUM(C9:C11)</f>
        <v>253869010.44999999</v>
      </c>
      <c r="D8" s="19">
        <f>SUM(D9:D11)</f>
        <v>253869010.44999999</v>
      </c>
    </row>
    <row r="9" spans="1:11" ht="15" x14ac:dyDescent="0.25">
      <c r="A9" s="20" t="s">
        <v>8</v>
      </c>
      <c r="B9" s="21">
        <v>317000000</v>
      </c>
      <c r="C9" s="21">
        <v>149942005.40000001</v>
      </c>
      <c r="D9" s="21">
        <v>149942005.40000001</v>
      </c>
    </row>
    <row r="10" spans="1:11" ht="15" x14ac:dyDescent="0.25">
      <c r="A10" s="20" t="s">
        <v>9</v>
      </c>
      <c r="B10" s="21">
        <v>183000000</v>
      </c>
      <c r="C10" s="21">
        <v>103927005.05</v>
      </c>
      <c r="D10" s="21">
        <v>103927005.05</v>
      </c>
    </row>
    <row r="11" spans="1:11" ht="15" x14ac:dyDescent="0.25">
      <c r="A11" s="20" t="s">
        <v>10</v>
      </c>
      <c r="B11" s="22">
        <v>0</v>
      </c>
      <c r="C11" s="22">
        <v>0</v>
      </c>
      <c r="D11" s="22">
        <v>0</v>
      </c>
    </row>
    <row r="12" spans="1:11" ht="15" x14ac:dyDescent="0.25">
      <c r="A12" s="23"/>
      <c r="B12" s="24"/>
      <c r="C12" s="24"/>
      <c r="D12" s="24"/>
    </row>
    <row r="13" spans="1:11" ht="15" x14ac:dyDescent="0.25">
      <c r="A13" s="18" t="s">
        <v>11</v>
      </c>
      <c r="B13" s="19">
        <f>B14+B15</f>
        <v>498392857.15999997</v>
      </c>
      <c r="C13" s="19">
        <f>C14+C15</f>
        <v>170550134.51999998</v>
      </c>
      <c r="D13" s="19">
        <f>D14+D15</f>
        <v>168966451.03</v>
      </c>
    </row>
    <row r="14" spans="1:11" ht="15" x14ac:dyDescent="0.25">
      <c r="A14" s="20" t="s">
        <v>12</v>
      </c>
      <c r="B14" s="21">
        <v>232000000</v>
      </c>
      <c r="C14" s="21">
        <v>93661770.659999996</v>
      </c>
      <c r="D14" s="21">
        <v>93052560.219999999</v>
      </c>
    </row>
    <row r="15" spans="1:11" ht="15" x14ac:dyDescent="0.25">
      <c r="A15" s="20" t="s">
        <v>13</v>
      </c>
      <c r="B15" s="21">
        <v>266392857.16</v>
      </c>
      <c r="C15" s="21">
        <v>76888363.859999999</v>
      </c>
      <c r="D15" s="21">
        <v>75913890.810000002</v>
      </c>
    </row>
    <row r="16" spans="1:11" ht="15" x14ac:dyDescent="0.25">
      <c r="A16" s="23"/>
      <c r="B16" s="24"/>
      <c r="C16" s="24"/>
      <c r="D16" s="24"/>
    </row>
    <row r="17" spans="1:4" ht="15" x14ac:dyDescent="0.25">
      <c r="A17" s="18" t="s">
        <v>14</v>
      </c>
      <c r="B17" s="25">
        <f>B18+B19</f>
        <v>0</v>
      </c>
      <c r="C17" s="19">
        <f>C18+C19</f>
        <v>29553647.780000001</v>
      </c>
      <c r="D17" s="19">
        <f>D18+D19</f>
        <v>29553647.780000001</v>
      </c>
    </row>
    <row r="18" spans="1:4" ht="15" x14ac:dyDescent="0.25">
      <c r="A18" s="20" t="s">
        <v>15</v>
      </c>
      <c r="B18" s="26">
        <v>0</v>
      </c>
      <c r="C18" s="21">
        <v>29553647.780000001</v>
      </c>
      <c r="D18" s="21">
        <v>29553647.780000001</v>
      </c>
    </row>
    <row r="19" spans="1:4" ht="15" x14ac:dyDescent="0.25">
      <c r="A19" s="20" t="s">
        <v>16</v>
      </c>
      <c r="B19" s="26">
        <v>0</v>
      </c>
      <c r="C19" s="22">
        <v>0</v>
      </c>
      <c r="D19" s="27">
        <v>0</v>
      </c>
    </row>
    <row r="20" spans="1:4" ht="15" x14ac:dyDescent="0.25">
      <c r="A20" s="23"/>
      <c r="B20" s="24"/>
      <c r="C20" s="24"/>
      <c r="D20" s="24"/>
    </row>
    <row r="21" spans="1:4" ht="15" x14ac:dyDescent="0.25">
      <c r="A21" s="18" t="s">
        <v>17</v>
      </c>
      <c r="B21" s="19">
        <f>B8-B13+B17</f>
        <v>1607142.8400000334</v>
      </c>
      <c r="C21" s="19">
        <f>C8-C13+C17</f>
        <v>112872523.71000001</v>
      </c>
      <c r="D21" s="19">
        <f>D8-D13+D17</f>
        <v>114456207.19999999</v>
      </c>
    </row>
    <row r="22" spans="1:4" ht="15" x14ac:dyDescent="0.25">
      <c r="A22" s="18"/>
      <c r="B22" s="24"/>
      <c r="C22" s="24"/>
      <c r="D22" s="24"/>
    </row>
    <row r="23" spans="1:4" ht="15" x14ac:dyDescent="0.25">
      <c r="A23" s="18" t="s">
        <v>18</v>
      </c>
      <c r="B23" s="19">
        <f>B21-B11</f>
        <v>1607142.8400000334</v>
      </c>
      <c r="C23" s="19">
        <f>C21-C11</f>
        <v>112872523.71000001</v>
      </c>
      <c r="D23" s="19">
        <f>D21-D11</f>
        <v>114456207.19999999</v>
      </c>
    </row>
    <row r="24" spans="1:4" ht="15" x14ac:dyDescent="0.25">
      <c r="A24" s="18"/>
      <c r="B24" s="28"/>
      <c r="C24" s="28"/>
      <c r="D24" s="28"/>
    </row>
    <row r="25" spans="1:4" ht="15" x14ac:dyDescent="0.25">
      <c r="A25" s="29" t="s">
        <v>19</v>
      </c>
      <c r="B25" s="19">
        <f>B23-B17</f>
        <v>1607142.8400000334</v>
      </c>
      <c r="C25" s="19">
        <f>C23-C17</f>
        <v>83318875.930000007</v>
      </c>
      <c r="D25" s="19">
        <f>D23-D17</f>
        <v>84902559.419999987</v>
      </c>
    </row>
    <row r="26" spans="1:4" ht="15" x14ac:dyDescent="0.25">
      <c r="A26" s="30"/>
      <c r="B26" s="31"/>
      <c r="C26" s="31"/>
      <c r="D26" s="31"/>
    </row>
    <row r="27" spans="1:4" ht="15" x14ac:dyDescent="0.25">
      <c r="A27" s="32"/>
    </row>
    <row r="28" spans="1:4" ht="15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3">
        <f>B30+B31</f>
        <v>600000</v>
      </c>
      <c r="C29" s="33">
        <f>C30+C31</f>
        <v>359482.93</v>
      </c>
      <c r="D29" s="33">
        <f>D30+D31</f>
        <v>359482.93</v>
      </c>
    </row>
    <row r="30" spans="1:4" ht="15" x14ac:dyDescent="0.25">
      <c r="A30" s="20" t="s">
        <v>24</v>
      </c>
      <c r="B30" s="34">
        <v>0</v>
      </c>
      <c r="C30" s="34">
        <v>0</v>
      </c>
      <c r="D30" s="34">
        <v>0</v>
      </c>
    </row>
    <row r="31" spans="1:4" ht="15" x14ac:dyDescent="0.25">
      <c r="A31" s="20" t="s">
        <v>25</v>
      </c>
      <c r="B31" s="35">
        <v>600000</v>
      </c>
      <c r="C31" s="35">
        <v>359482.93</v>
      </c>
      <c r="D31" s="35">
        <v>359482.93</v>
      </c>
    </row>
    <row r="32" spans="1:4" ht="15" x14ac:dyDescent="0.25">
      <c r="A32" s="36"/>
      <c r="B32" s="36"/>
      <c r="C32" s="36"/>
      <c r="D32" s="36"/>
    </row>
    <row r="33" spans="1:4" ht="15" x14ac:dyDescent="0.25">
      <c r="A33" s="18" t="s">
        <v>26</v>
      </c>
      <c r="B33" s="33">
        <f>B25+B29</f>
        <v>2207142.8400000334</v>
      </c>
      <c r="C33" s="33">
        <f>C25+C29</f>
        <v>83678358.860000014</v>
      </c>
      <c r="D33" s="33">
        <f>D25+D29</f>
        <v>85262042.349999994</v>
      </c>
    </row>
    <row r="34" spans="1:4" ht="15" x14ac:dyDescent="0.25">
      <c r="A34" s="37"/>
      <c r="B34" s="37"/>
      <c r="C34" s="37"/>
      <c r="D34" s="37"/>
    </row>
    <row r="35" spans="1:4" ht="15" x14ac:dyDescent="0.25">
      <c r="A35" s="32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8">
        <f>B38+B39</f>
        <v>0</v>
      </c>
      <c r="C37" s="38">
        <f t="shared" ref="C37:D37" si="0">C38+C39</f>
        <v>0</v>
      </c>
      <c r="D37" s="38">
        <f t="shared" si="0"/>
        <v>0</v>
      </c>
    </row>
    <row r="38" spans="1:4" ht="15" x14ac:dyDescent="0.25">
      <c r="A38" s="20" t="s">
        <v>29</v>
      </c>
      <c r="B38" s="34">
        <v>0</v>
      </c>
      <c r="C38" s="34">
        <v>0</v>
      </c>
      <c r="D38" s="34">
        <v>0</v>
      </c>
    </row>
    <row r="39" spans="1:4" ht="15" x14ac:dyDescent="0.25">
      <c r="A39" s="20" t="s">
        <v>30</v>
      </c>
      <c r="B39" s="34">
        <v>0</v>
      </c>
      <c r="C39" s="34">
        <v>0</v>
      </c>
      <c r="D39" s="34">
        <v>0</v>
      </c>
    </row>
    <row r="40" spans="1:4" ht="15" x14ac:dyDescent="0.25">
      <c r="A40" s="18" t="s">
        <v>31</v>
      </c>
      <c r="B40" s="33">
        <f>B41+B42</f>
        <v>1607142.84</v>
      </c>
      <c r="C40" s="33">
        <f>C41+C42</f>
        <v>803571.42</v>
      </c>
      <c r="D40" s="33">
        <f>D41+D42</f>
        <v>803571.42</v>
      </c>
    </row>
    <row r="41" spans="1:4" ht="15" x14ac:dyDescent="0.25">
      <c r="A41" s="20" t="s">
        <v>32</v>
      </c>
      <c r="B41" s="34">
        <v>0</v>
      </c>
      <c r="C41" s="34">
        <v>0</v>
      </c>
      <c r="D41" s="34">
        <v>0</v>
      </c>
    </row>
    <row r="42" spans="1:4" ht="15" x14ac:dyDescent="0.25">
      <c r="A42" s="20" t="s">
        <v>33</v>
      </c>
      <c r="B42" s="35">
        <v>1607142.84</v>
      </c>
      <c r="C42" s="35">
        <v>803571.42</v>
      </c>
      <c r="D42" s="35">
        <v>803571.42</v>
      </c>
    </row>
    <row r="43" spans="1:4" ht="15" x14ac:dyDescent="0.25">
      <c r="A43" s="36"/>
      <c r="B43" s="36"/>
      <c r="C43" s="36"/>
      <c r="D43" s="36"/>
    </row>
    <row r="44" spans="1:4" ht="15" x14ac:dyDescent="0.25">
      <c r="A44" s="18" t="s">
        <v>34</v>
      </c>
      <c r="B44" s="33">
        <f>B37-B40</f>
        <v>-1607142.84</v>
      </c>
      <c r="C44" s="33">
        <f>C37-C40</f>
        <v>-803571.42</v>
      </c>
      <c r="D44" s="33">
        <f>D37-D40</f>
        <v>-803571.42</v>
      </c>
    </row>
    <row r="45" spans="1:4" ht="15" x14ac:dyDescent="0.25">
      <c r="A45" s="39"/>
      <c r="B45" s="37"/>
      <c r="C45" s="37"/>
      <c r="D45" s="37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40" t="s">
        <v>35</v>
      </c>
      <c r="B48" s="41">
        <v>232000000</v>
      </c>
      <c r="C48" s="42">
        <v>149942005.40000001</v>
      </c>
      <c r="D48" s="42">
        <v>149942005.40000001</v>
      </c>
    </row>
    <row r="49" spans="1:4" ht="15" x14ac:dyDescent="0.25">
      <c r="A49" s="43" t="s">
        <v>36</v>
      </c>
      <c r="B49" s="38">
        <f>B50-B51</f>
        <v>0</v>
      </c>
      <c r="C49" s="38">
        <f t="shared" ref="C49:D49" si="1">C50-C51</f>
        <v>0</v>
      </c>
      <c r="D49" s="38">
        <f t="shared" si="1"/>
        <v>0</v>
      </c>
    </row>
    <row r="50" spans="1:4" ht="15" x14ac:dyDescent="0.25">
      <c r="A50" s="44" t="s">
        <v>29</v>
      </c>
      <c r="B50" s="34">
        <v>0</v>
      </c>
      <c r="C50" s="34">
        <v>0</v>
      </c>
      <c r="D50" s="34">
        <v>0</v>
      </c>
    </row>
    <row r="51" spans="1:4" ht="15" x14ac:dyDescent="0.25">
      <c r="A51" s="44" t="s">
        <v>32</v>
      </c>
      <c r="B51" s="34">
        <v>0</v>
      </c>
      <c r="C51" s="34">
        <v>0</v>
      </c>
      <c r="D51" s="34">
        <v>0</v>
      </c>
    </row>
    <row r="52" spans="1:4" ht="15" x14ac:dyDescent="0.25">
      <c r="A52" s="36"/>
      <c r="B52" s="36"/>
      <c r="C52" s="36"/>
      <c r="D52" s="36"/>
    </row>
    <row r="53" spans="1:4" ht="15" x14ac:dyDescent="0.25">
      <c r="A53" s="20" t="s">
        <v>12</v>
      </c>
      <c r="B53" s="45">
        <f>B14</f>
        <v>232000000</v>
      </c>
      <c r="C53" s="35">
        <v>93661770.659999996</v>
      </c>
      <c r="D53" s="35">
        <v>93052560.219999999</v>
      </c>
    </row>
    <row r="54" spans="1:4" ht="15" x14ac:dyDescent="0.25">
      <c r="A54" s="36"/>
      <c r="B54" s="36"/>
      <c r="C54" s="36"/>
      <c r="D54" s="36"/>
    </row>
    <row r="55" spans="1:4" ht="15" x14ac:dyDescent="0.25">
      <c r="A55" s="20" t="s">
        <v>15</v>
      </c>
      <c r="B55" s="46">
        <f>B18</f>
        <v>0</v>
      </c>
      <c r="C55" s="35">
        <v>29553647.780000001</v>
      </c>
      <c r="D55" s="35">
        <v>29553647.780000001</v>
      </c>
    </row>
    <row r="56" spans="1:4" ht="15" x14ac:dyDescent="0.25">
      <c r="A56" s="36"/>
      <c r="B56" s="36"/>
      <c r="C56" s="36"/>
      <c r="D56" s="36"/>
    </row>
    <row r="57" spans="1:4" ht="30" x14ac:dyDescent="0.25">
      <c r="A57" s="29" t="s">
        <v>37</v>
      </c>
      <c r="B57" s="33">
        <f>B48+B49-B53+B55</f>
        <v>0</v>
      </c>
      <c r="C57" s="33">
        <f>C48+C49-C53+C55</f>
        <v>85833882.520000011</v>
      </c>
      <c r="D57" s="33">
        <f>D48+D49-D53+D55</f>
        <v>86443092.960000008</v>
      </c>
    </row>
    <row r="58" spans="1:4" ht="15" x14ac:dyDescent="0.25">
      <c r="A58" s="47"/>
      <c r="B58" s="47"/>
      <c r="C58" s="47"/>
      <c r="D58" s="47"/>
    </row>
    <row r="59" spans="1:4" ht="15" x14ac:dyDescent="0.25">
      <c r="A59" s="29" t="s">
        <v>38</v>
      </c>
      <c r="B59" s="33">
        <f>B57-B49</f>
        <v>0</v>
      </c>
      <c r="C59" s="33">
        <f>C57-C49</f>
        <v>85833882.520000011</v>
      </c>
      <c r="D59" s="33">
        <f>D57-D49</f>
        <v>86443092.960000008</v>
      </c>
    </row>
    <row r="60" spans="1:4" ht="15" x14ac:dyDescent="0.25">
      <c r="A60" s="37"/>
      <c r="B60" s="37"/>
      <c r="C60" s="37"/>
      <c r="D60" s="37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40" t="s">
        <v>9</v>
      </c>
      <c r="B63" s="48">
        <f>B10</f>
        <v>183000000</v>
      </c>
      <c r="C63" s="49">
        <v>103927005.05</v>
      </c>
      <c r="D63" s="49">
        <v>103927005.05</v>
      </c>
    </row>
    <row r="64" spans="1:4" ht="30" x14ac:dyDescent="0.25">
      <c r="A64" s="43" t="s">
        <v>39</v>
      </c>
      <c r="B64" s="19">
        <f>B65-B66</f>
        <v>-1607142.84</v>
      </c>
      <c r="C64" s="50">
        <f t="shared" ref="C64:D64" si="2">C65-C66</f>
        <v>-803571.42</v>
      </c>
      <c r="D64" s="50">
        <f t="shared" si="2"/>
        <v>-803571.42</v>
      </c>
    </row>
    <row r="65" spans="1:4" ht="15" x14ac:dyDescent="0.25">
      <c r="A65" s="44" t="s">
        <v>30</v>
      </c>
      <c r="B65" s="22">
        <v>0</v>
      </c>
      <c r="C65" s="22">
        <v>0</v>
      </c>
      <c r="D65" s="22">
        <v>0</v>
      </c>
    </row>
    <row r="66" spans="1:4" ht="15" x14ac:dyDescent="0.25">
      <c r="A66" s="44" t="s">
        <v>33</v>
      </c>
      <c r="B66" s="21">
        <v>1607142.84</v>
      </c>
      <c r="C66" s="21">
        <v>803571.42</v>
      </c>
      <c r="D66" s="21">
        <v>803571.42</v>
      </c>
    </row>
    <row r="67" spans="1:4" ht="15" x14ac:dyDescent="0.25">
      <c r="A67" s="36"/>
      <c r="B67" s="24"/>
      <c r="C67" s="24"/>
      <c r="D67" s="24"/>
    </row>
    <row r="68" spans="1:4" ht="15" x14ac:dyDescent="0.25">
      <c r="A68" s="20" t="s">
        <v>40</v>
      </c>
      <c r="B68" s="51">
        <f>B15</f>
        <v>266392857.16</v>
      </c>
      <c r="C68" s="51">
        <f>C15</f>
        <v>76888363.859999999</v>
      </c>
      <c r="D68" s="21">
        <v>75913890.810000002</v>
      </c>
    </row>
    <row r="69" spans="1:4" ht="15" x14ac:dyDescent="0.25">
      <c r="A69" s="36"/>
      <c r="B69" s="24"/>
      <c r="C69" s="24"/>
      <c r="D69" s="24"/>
    </row>
    <row r="70" spans="1:4" ht="15" x14ac:dyDescent="0.25">
      <c r="A70" s="20" t="s">
        <v>16</v>
      </c>
      <c r="B70" s="52">
        <f>B19</f>
        <v>0</v>
      </c>
      <c r="C70" s="22">
        <f t="shared" ref="C70:D70" si="3">C19</f>
        <v>0</v>
      </c>
      <c r="D70" s="22">
        <f t="shared" si="3"/>
        <v>0</v>
      </c>
    </row>
    <row r="71" spans="1:4" ht="15" x14ac:dyDescent="0.25">
      <c r="A71" s="36"/>
      <c r="B71" s="24"/>
      <c r="C71" s="24"/>
      <c r="D71" s="24"/>
    </row>
    <row r="72" spans="1:4" ht="30" x14ac:dyDescent="0.25">
      <c r="A72" s="29" t="s">
        <v>41</v>
      </c>
      <c r="B72" s="19">
        <f>B63+B64-B68+B70</f>
        <v>-85000000</v>
      </c>
      <c r="C72" s="53">
        <f>C63+C64-C68+C70</f>
        <v>26235069.769999996</v>
      </c>
      <c r="D72" s="53">
        <f>D63+D64-D68+D70</f>
        <v>27209542.819999993</v>
      </c>
    </row>
    <row r="73" spans="1:4" ht="15" x14ac:dyDescent="0.25">
      <c r="A73" s="36"/>
      <c r="B73" s="24"/>
      <c r="C73" s="24"/>
      <c r="D73" s="24"/>
    </row>
    <row r="74" spans="1:4" ht="15" x14ac:dyDescent="0.25">
      <c r="A74" s="29" t="s">
        <v>42</v>
      </c>
      <c r="B74" s="19">
        <f>B72-B64</f>
        <v>-83392857.159999996</v>
      </c>
      <c r="C74" s="53">
        <f>C72-C64</f>
        <v>27038641.189999998</v>
      </c>
      <c r="D74" s="53">
        <f>D72-D64</f>
        <v>28013114.239999995</v>
      </c>
    </row>
    <row r="75" spans="1:4" ht="15" x14ac:dyDescent="0.25">
      <c r="A75" s="37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2022-07-28T19:36:29Z</dcterms:created>
  <dcterms:modified xsi:type="dcterms:W3CDTF">2022-07-28T19:37:01Z</dcterms:modified>
</cp:coreProperties>
</file>