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2" i="1"/>
  <c r="D74" i="1"/>
  <c r="C63" i="1"/>
  <c r="C64" i="1"/>
  <c r="C68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8" i="1"/>
  <c r="D13" i="1"/>
  <c r="D17" i="1"/>
  <c r="D21" i="1"/>
  <c r="D23" i="1"/>
  <c r="D25" i="1"/>
  <c r="D29" i="1"/>
  <c r="D33" i="1"/>
  <c r="C8" i="1"/>
  <c r="C13" i="1"/>
  <c r="C17" i="1"/>
  <c r="C21" i="1"/>
  <c r="C23" i="1"/>
  <c r="C25" i="1"/>
  <c r="C29" i="1"/>
  <c r="C33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<sst xmlns="http://schemas.openxmlformats.org/spreadsheetml/2006/main" count="63" uniqueCount="43">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</sst>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2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2" fillId="0" borderId="10" xfId="0" applyFont="1" applyFill="1" applyBorder="1" applyProtection="1">
      <protection locked="0"/>
    </xf>
    <xf numFmtId="0" fontId="6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3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0" fillId="0" borderId="10" xfId="0" applyNumberForma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0" fillId="0" borderId="13" xfId="0" applyNumberFormat="1" applyFill="1" applyBorder="1" applyProtection="1">
      <protection locked="0"/>
    </xf>
    <xf numFmtId="43" fontId="0" fillId="0" borderId="10" xfId="0" applyNumberFormat="1" applyFill="1" applyBorder="1" applyProtection="1">
      <protection locked="0"/>
    </xf>
    <xf numFmtId="0" fontId="6" fillId="2" borderId="11" xfId="0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27" sqref="A27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x14ac:dyDescent="0.25">
      <c r="A2" s="37" t="str">
        <f>ENTE_PUBLICO_A</f>
        <v>Valle de Santiago, Gto., Gobierno del Estado de Guanajuato (a)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3" t="str">
        <f>TRIMESTRE</f>
        <v>Del 1 de enero al 30 de septiembre de 2022 (b)</v>
      </c>
      <c r="B4" s="44"/>
      <c r="C4" s="44"/>
      <c r="D4" s="45"/>
    </row>
    <row r="5" spans="1:11" x14ac:dyDescent="0.25">
      <c r="A5" s="46" t="s">
        <v>2</v>
      </c>
      <c r="B5" s="47"/>
      <c r="C5" s="47"/>
      <c r="D5" s="48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500000000</v>
      </c>
      <c r="C8" s="6">
        <f>SUM(C9:C11)</f>
        <v>367387791.22000003</v>
      </c>
      <c r="D8" s="6">
        <f>SUM(D9:D11)</f>
        <v>367387791.22000003</v>
      </c>
    </row>
    <row r="9" spans="1:11" x14ac:dyDescent="0.25">
      <c r="A9" s="7" t="s">
        <v>8</v>
      </c>
      <c r="B9" s="8">
        <v>317000000</v>
      </c>
      <c r="C9" s="8">
        <v>211010728.68000001</v>
      </c>
      <c r="D9" s="8">
        <v>211010728.68000001</v>
      </c>
    </row>
    <row r="10" spans="1:11" x14ac:dyDescent="0.25">
      <c r="A10" s="7" t="s">
        <v>9</v>
      </c>
      <c r="B10" s="8">
        <v>183000000</v>
      </c>
      <c r="C10" s="8">
        <v>156377062.53999999</v>
      </c>
      <c r="D10" s="8">
        <v>156377062.53999999</v>
      </c>
    </row>
    <row r="11" spans="1:11" x14ac:dyDescent="0.25">
      <c r="A11" s="7" t="s">
        <v>10</v>
      </c>
      <c r="B11" s="9">
        <v>0</v>
      </c>
      <c r="C11" s="9">
        <v>0</v>
      </c>
      <c r="D11" s="9"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498392857.15999997</v>
      </c>
      <c r="C13" s="6">
        <f>C14+C15</f>
        <v>268795920.80000001</v>
      </c>
      <c r="D13" s="6">
        <f>D14+D15</f>
        <v>267585408.63</v>
      </c>
    </row>
    <row r="14" spans="1:11" x14ac:dyDescent="0.25">
      <c r="A14" s="7" t="s">
        <v>12</v>
      </c>
      <c r="B14" s="8">
        <v>232000000</v>
      </c>
      <c r="C14" s="8">
        <v>159436335.11000001</v>
      </c>
      <c r="D14" s="8">
        <v>158737910.27000001</v>
      </c>
    </row>
    <row r="15" spans="1:11" x14ac:dyDescent="0.25">
      <c r="A15" s="7" t="s">
        <v>13</v>
      </c>
      <c r="B15" s="8">
        <v>266392857.16</v>
      </c>
      <c r="C15" s="8">
        <v>109359585.69</v>
      </c>
      <c r="D15" s="8">
        <v>108847498.36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13">
        <f t="shared" ref="C17" si="0">C18+C19</f>
        <v>36524263.810000002</v>
      </c>
      <c r="D17" s="13">
        <f>D18+D19</f>
        <v>36524263.810000002</v>
      </c>
    </row>
    <row r="18" spans="1:4" x14ac:dyDescent="0.25">
      <c r="A18" s="7" t="s">
        <v>15</v>
      </c>
      <c r="B18" s="14">
        <v>0</v>
      </c>
      <c r="C18" s="8">
        <v>36524263.810000002</v>
      </c>
      <c r="D18" s="8">
        <v>36524263.810000002</v>
      </c>
    </row>
    <row r="19" spans="1:4" x14ac:dyDescent="0.25">
      <c r="A19" s="7" t="s">
        <v>16</v>
      </c>
      <c r="B19" s="14">
        <v>0</v>
      </c>
      <c r="C19" s="9">
        <v>0</v>
      </c>
      <c r="D19" s="9">
        <v>0</v>
      </c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1607142.8400000334</v>
      </c>
      <c r="C21" s="6">
        <f>C8-C13+C17</f>
        <v>135116134.23000002</v>
      </c>
      <c r="D21" s="6">
        <f>D8-D13+D17</f>
        <v>136326646.40000004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1607142.8400000334</v>
      </c>
      <c r="C23" s="6">
        <f>C21-C11</f>
        <v>135116134.23000002</v>
      </c>
      <c r="D23" s="6">
        <f>D21-D11</f>
        <v>136326646.40000004</v>
      </c>
    </row>
    <row r="24" spans="1:4" x14ac:dyDescent="0.25">
      <c r="A24" s="5"/>
      <c r="B24" s="15"/>
      <c r="C24" s="15"/>
      <c r="D24" s="15"/>
    </row>
    <row r="25" spans="1:4" x14ac:dyDescent="0.25">
      <c r="A25" s="16" t="s">
        <v>19</v>
      </c>
      <c r="B25" s="6">
        <f>B23-B17</f>
        <v>1607142.8400000334</v>
      </c>
      <c r="C25" s="6">
        <f>C23-C17</f>
        <v>98591870.420000017</v>
      </c>
      <c r="D25" s="6">
        <f>D23-D17</f>
        <v>99802382.590000033</v>
      </c>
    </row>
    <row r="26" spans="1:4" x14ac:dyDescent="0.25">
      <c r="A26" s="17"/>
      <c r="B26" s="18"/>
      <c r="C26" s="18"/>
      <c r="D26" s="18"/>
    </row>
    <row r="27" spans="1:4" x14ac:dyDescent="0.25">
      <c r="A27" s="19"/>
    </row>
    <row r="28" spans="1:4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20">
        <f>B30+B31</f>
        <v>600000</v>
      </c>
      <c r="C29" s="20">
        <f>C30+C31</f>
        <v>572069.81999999995</v>
      </c>
      <c r="D29" s="20">
        <f>D30+D31</f>
        <v>572069.81999999995</v>
      </c>
    </row>
    <row r="30" spans="1:4" x14ac:dyDescent="0.25">
      <c r="A30" s="7" t="s">
        <v>24</v>
      </c>
      <c r="B30" s="9">
        <v>0</v>
      </c>
      <c r="C30" s="9">
        <v>0</v>
      </c>
      <c r="D30" s="9">
        <v>0</v>
      </c>
    </row>
    <row r="31" spans="1:4" x14ac:dyDescent="0.25">
      <c r="A31" s="7" t="s">
        <v>25</v>
      </c>
      <c r="B31" s="21">
        <v>600000</v>
      </c>
      <c r="C31" s="21">
        <v>572069.81999999995</v>
      </c>
      <c r="D31" s="21">
        <v>572069.81999999995</v>
      </c>
    </row>
    <row r="32" spans="1:4" x14ac:dyDescent="0.25">
      <c r="A32" s="22"/>
      <c r="B32" s="22"/>
      <c r="C32" s="22"/>
      <c r="D32" s="22"/>
    </row>
    <row r="33" spans="1:4" x14ac:dyDescent="0.25">
      <c r="A33" s="5" t="s">
        <v>26</v>
      </c>
      <c r="B33" s="20">
        <f>B25+B29</f>
        <v>2207142.8400000334</v>
      </c>
      <c r="C33" s="20">
        <f>C25+C29</f>
        <v>99163940.24000001</v>
      </c>
      <c r="D33" s="20">
        <f>D25+D29</f>
        <v>100374452.41000003</v>
      </c>
    </row>
    <row r="34" spans="1:4" x14ac:dyDescent="0.25">
      <c r="A34" s="23"/>
      <c r="B34" s="23"/>
      <c r="C34" s="23"/>
      <c r="D34" s="23"/>
    </row>
    <row r="35" spans="1:4" x14ac:dyDescent="0.25">
      <c r="A35" s="19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24">
        <f>B38+B39</f>
        <v>0</v>
      </c>
      <c r="C37" s="24">
        <f>C38+C39</f>
        <v>0</v>
      </c>
      <c r="D37" s="24">
        <f>D38+D39</f>
        <v>0</v>
      </c>
    </row>
    <row r="38" spans="1:4" x14ac:dyDescent="0.25">
      <c r="A38" s="7" t="s">
        <v>29</v>
      </c>
      <c r="B38" s="9">
        <v>0</v>
      </c>
      <c r="C38" s="9">
        <v>0</v>
      </c>
      <c r="D38" s="9">
        <v>0</v>
      </c>
    </row>
    <row r="39" spans="1:4" x14ac:dyDescent="0.25">
      <c r="A39" s="7" t="s">
        <v>30</v>
      </c>
      <c r="B39" s="9">
        <v>0</v>
      </c>
      <c r="C39" s="9">
        <v>0</v>
      </c>
      <c r="D39" s="9">
        <v>0</v>
      </c>
    </row>
    <row r="40" spans="1:4" x14ac:dyDescent="0.25">
      <c r="A40" s="5" t="s">
        <v>31</v>
      </c>
      <c r="B40" s="20">
        <f>B41+B42</f>
        <v>1607142.84</v>
      </c>
      <c r="C40" s="20">
        <f>C41+C42</f>
        <v>1205357.1299999999</v>
      </c>
      <c r="D40" s="20">
        <f>D41+D42</f>
        <v>1205357.1299999999</v>
      </c>
    </row>
    <row r="41" spans="1:4" x14ac:dyDescent="0.25">
      <c r="A41" s="7" t="s">
        <v>32</v>
      </c>
      <c r="B41" s="9">
        <v>0</v>
      </c>
      <c r="C41" s="9">
        <v>0</v>
      </c>
      <c r="D41" s="9">
        <v>0</v>
      </c>
    </row>
    <row r="42" spans="1:4" x14ac:dyDescent="0.25">
      <c r="A42" s="7" t="s">
        <v>33</v>
      </c>
      <c r="B42" s="21">
        <v>1607142.84</v>
      </c>
      <c r="C42" s="21">
        <v>1205357.1299999999</v>
      </c>
      <c r="D42" s="21">
        <v>1205357.1299999999</v>
      </c>
    </row>
    <row r="43" spans="1:4" x14ac:dyDescent="0.25">
      <c r="A43" s="22"/>
      <c r="B43" s="22"/>
      <c r="C43" s="22"/>
      <c r="D43" s="22"/>
    </row>
    <row r="44" spans="1:4" x14ac:dyDescent="0.25">
      <c r="A44" s="5" t="s">
        <v>34</v>
      </c>
      <c r="B44" s="20">
        <f>B37-B40</f>
        <v>-1607142.84</v>
      </c>
      <c r="C44" s="20">
        <f>C37-C40</f>
        <v>-1205357.1299999999</v>
      </c>
      <c r="D44" s="20">
        <f>D37-D40</f>
        <v>-1205357.1299999999</v>
      </c>
    </row>
    <row r="45" spans="1:4" x14ac:dyDescent="0.25">
      <c r="A45" s="25"/>
      <c r="B45" s="23"/>
      <c r="C45" s="23"/>
      <c r="D45" s="23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6" t="s">
        <v>35</v>
      </c>
      <c r="B48" s="27">
        <f>B9</f>
        <v>317000000</v>
      </c>
      <c r="C48" s="27">
        <f>C9</f>
        <v>211010728.68000001</v>
      </c>
      <c r="D48" s="27">
        <f>D9</f>
        <v>211010728.68000001</v>
      </c>
    </row>
    <row r="49" spans="1:4" x14ac:dyDescent="0.25">
      <c r="A49" s="28" t="s">
        <v>36</v>
      </c>
      <c r="B49" s="24">
        <f>B50-B51</f>
        <v>0</v>
      </c>
      <c r="C49" s="24">
        <f>C50-C51</f>
        <v>0</v>
      </c>
      <c r="D49" s="24">
        <f>D50-D51</f>
        <v>0</v>
      </c>
    </row>
    <row r="50" spans="1:4" x14ac:dyDescent="0.25">
      <c r="A50" s="29" t="s">
        <v>29</v>
      </c>
      <c r="B50" s="9">
        <v>0</v>
      </c>
      <c r="C50" s="9">
        <v>0</v>
      </c>
      <c r="D50" s="9">
        <v>0</v>
      </c>
    </row>
    <row r="51" spans="1:4" x14ac:dyDescent="0.25">
      <c r="A51" s="29" t="s">
        <v>32</v>
      </c>
      <c r="B51" s="9">
        <v>0</v>
      </c>
      <c r="C51" s="9">
        <v>0</v>
      </c>
      <c r="D51" s="9">
        <v>0</v>
      </c>
    </row>
    <row r="52" spans="1:4" x14ac:dyDescent="0.25">
      <c r="A52" s="22"/>
      <c r="B52" s="22"/>
      <c r="C52" s="22"/>
      <c r="D52" s="22"/>
    </row>
    <row r="53" spans="1:4" x14ac:dyDescent="0.25">
      <c r="A53" s="7" t="s">
        <v>12</v>
      </c>
      <c r="B53" s="30">
        <f>B14</f>
        <v>232000000</v>
      </c>
      <c r="C53" s="30">
        <f>C14</f>
        <v>159436335.11000001</v>
      </c>
      <c r="D53" s="30">
        <f>D14</f>
        <v>158737910.27000001</v>
      </c>
    </row>
    <row r="54" spans="1:4" x14ac:dyDescent="0.25">
      <c r="A54" s="22"/>
      <c r="B54" s="22"/>
      <c r="C54" s="22"/>
      <c r="D54" s="22"/>
    </row>
    <row r="55" spans="1:4" x14ac:dyDescent="0.25">
      <c r="A55" s="7" t="s">
        <v>15</v>
      </c>
      <c r="B55" s="31">
        <f>B18</f>
        <v>0</v>
      </c>
      <c r="C55" s="30">
        <f>C18</f>
        <v>36524263.810000002</v>
      </c>
      <c r="D55" s="30">
        <f>D18</f>
        <v>36524263.810000002</v>
      </c>
    </row>
    <row r="56" spans="1:4" x14ac:dyDescent="0.25">
      <c r="A56" s="22"/>
      <c r="B56" s="22"/>
      <c r="C56" s="22"/>
      <c r="D56" s="22"/>
    </row>
    <row r="57" spans="1:4" ht="30" x14ac:dyDescent="0.25">
      <c r="A57" s="16" t="s">
        <v>37</v>
      </c>
      <c r="B57" s="20">
        <f>B48+B49-B53+B55</f>
        <v>85000000</v>
      </c>
      <c r="C57" s="20">
        <f>C48+C49-C53+C55</f>
        <v>88098657.379999995</v>
      </c>
      <c r="D57" s="20">
        <f>D48+D49-D53+D55</f>
        <v>88797082.219999999</v>
      </c>
    </row>
    <row r="58" spans="1:4" x14ac:dyDescent="0.25">
      <c r="A58" s="32"/>
      <c r="B58" s="32"/>
      <c r="C58" s="32"/>
      <c r="D58" s="32"/>
    </row>
    <row r="59" spans="1:4" x14ac:dyDescent="0.25">
      <c r="A59" s="16" t="s">
        <v>38</v>
      </c>
      <c r="B59" s="20">
        <f>B57-B49</f>
        <v>85000000</v>
      </c>
      <c r="C59" s="20">
        <f>C57-C49</f>
        <v>88098657.379999995</v>
      </c>
      <c r="D59" s="20">
        <f>D57-D49</f>
        <v>88797082.219999999</v>
      </c>
    </row>
    <row r="60" spans="1:4" x14ac:dyDescent="0.25">
      <c r="A60" s="23"/>
      <c r="B60" s="23"/>
      <c r="C60" s="23"/>
      <c r="D60" s="23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6" t="s">
        <v>9</v>
      </c>
      <c r="B63" s="33">
        <f>B10</f>
        <v>183000000</v>
      </c>
      <c r="C63" s="33">
        <f>C10</f>
        <v>156377062.53999999</v>
      </c>
      <c r="D63" s="33">
        <f>D10</f>
        <v>156377062.53999999</v>
      </c>
    </row>
    <row r="64" spans="1:4" ht="30" x14ac:dyDescent="0.25">
      <c r="A64" s="28" t="s">
        <v>39</v>
      </c>
      <c r="B64" s="6">
        <f>B65-B66</f>
        <v>-1607142.84</v>
      </c>
      <c r="C64" s="6">
        <f>C65-C66</f>
        <v>-1205357.1299999999</v>
      </c>
      <c r="D64" s="6">
        <f>D65-D66</f>
        <v>-1205357.1299999999</v>
      </c>
    </row>
    <row r="65" spans="1:4" x14ac:dyDescent="0.25">
      <c r="A65" s="29" t="s">
        <v>30</v>
      </c>
      <c r="B65" s="9">
        <v>0</v>
      </c>
      <c r="C65" s="9">
        <v>0</v>
      </c>
      <c r="D65" s="9">
        <v>0</v>
      </c>
    </row>
    <row r="66" spans="1:4" x14ac:dyDescent="0.25">
      <c r="A66" s="29" t="s">
        <v>33</v>
      </c>
      <c r="B66" s="8">
        <v>1607142.84</v>
      </c>
      <c r="C66" s="8">
        <v>1205357.1299999999</v>
      </c>
      <c r="D66" s="8">
        <v>1205357.1299999999</v>
      </c>
    </row>
    <row r="67" spans="1:4" x14ac:dyDescent="0.25">
      <c r="A67" s="22"/>
      <c r="B67" s="11"/>
      <c r="C67" s="11"/>
      <c r="D67" s="11"/>
    </row>
    <row r="68" spans="1:4" x14ac:dyDescent="0.25">
      <c r="A68" s="7" t="s">
        <v>40</v>
      </c>
      <c r="B68" s="34">
        <f>B15</f>
        <v>266392857.16</v>
      </c>
      <c r="C68" s="34">
        <f>C15</f>
        <v>109359585.69</v>
      </c>
      <c r="D68" s="34">
        <f>D15</f>
        <v>108847498.36</v>
      </c>
    </row>
    <row r="69" spans="1:4" x14ac:dyDescent="0.25">
      <c r="A69" s="22"/>
      <c r="B69" s="11"/>
      <c r="C69" s="11"/>
      <c r="D69" s="11"/>
    </row>
    <row r="70" spans="1:4" x14ac:dyDescent="0.25">
      <c r="A70" s="7" t="s">
        <v>16</v>
      </c>
      <c r="B70" s="35">
        <f>B19</f>
        <v>0</v>
      </c>
      <c r="C70" s="9">
        <v>0</v>
      </c>
      <c r="D70" s="9">
        <v>0</v>
      </c>
    </row>
    <row r="71" spans="1:4" x14ac:dyDescent="0.25">
      <c r="A71" s="22"/>
      <c r="B71" s="11"/>
      <c r="C71" s="11"/>
      <c r="D71" s="11"/>
    </row>
    <row r="72" spans="1:4" ht="30" x14ac:dyDescent="0.25">
      <c r="A72" s="16" t="s">
        <v>41</v>
      </c>
      <c r="B72" s="6">
        <f>B63+B64-B68+B70</f>
        <v>-85000000</v>
      </c>
      <c r="C72" s="6">
        <f>C63+C64-C68+C70</f>
        <v>45812119.719999999</v>
      </c>
      <c r="D72" s="6">
        <f>D63+D64-D68+D70</f>
        <v>46324207.049999997</v>
      </c>
    </row>
    <row r="73" spans="1:4" x14ac:dyDescent="0.25">
      <c r="A73" s="22"/>
      <c r="B73" s="11"/>
      <c r="C73" s="11"/>
      <c r="D73" s="11"/>
    </row>
    <row r="74" spans="1:4" x14ac:dyDescent="0.25">
      <c r="A74" s="16" t="s">
        <v>42</v>
      </c>
      <c r="B74" s="6">
        <f>B72-B64</f>
        <v>-83392857.159999996</v>
      </c>
      <c r="C74" s="6">
        <f>C72-C64</f>
        <v>47017476.850000001</v>
      </c>
      <c r="D74" s="6">
        <f>D72-D64</f>
        <v>47529564.18</v>
      </c>
    </row>
    <row r="75" spans="1:4" x14ac:dyDescent="0.25">
      <c r="A75" s="23"/>
      <c r="B75" s="18"/>
      <c r="C75" s="18"/>
      <c r="D75" s="1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2022-10-26T18:32:42Z</dcterms:created>
  <dcterms:modified xsi:type="dcterms:W3CDTF">2022-10-26T18:37:45Z</dcterms:modified>
</cp:coreProperties>
</file>