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320" activeTab="0"/>
  </bookViews>
  <sheets>
    <sheet name="Hoja1" sheetId="1" r:id="rId1"/>
  </sheets>
  <externalReferences>
    <externalReference r:id="rId4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fullCalcOnLoad="1"/>
</workbook>
</file>

<file path=xl/sharedStrings.xml><?xml version="1.0" encoding="utf-8"?>
<sst xmlns="http://schemas.openxmlformats.org/spreadsheetml/2006/main" count="32" uniqueCount="32">
  <si>
    <t>A. Impuestos</t>
  </si>
  <si>
    <t>B. Cuotas y Aportaciones de Seguridad Social</t>
  </si>
  <si>
    <t>C. Contribuciones de Mejoras</t>
  </si>
  <si>
    <t>E. Productos</t>
  </si>
  <si>
    <t>F. Aprovechamientos</t>
  </si>
  <si>
    <t>H. Participaciones</t>
  </si>
  <si>
    <t>J. Transferencias</t>
  </si>
  <si>
    <t>K. Convenios</t>
  </si>
  <si>
    <t>D. Transferencias,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</si>
  <si>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</si>
  <si>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</si>
  <si>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</si>
  <si>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</si>
  <si>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</si>
  <si>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</si>
  <si>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</si>
  <si>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</si>
  <si>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</si>
  <si>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</si>
  <si>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</si>
  <si>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</si>
  <si>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Servicios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</si>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</sst>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[Red]#,##0.00"/>
    <numFmt numFmtId="165" formatCode="#,##0.00;\-#,##0.00;&quot; &quot;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7" fillId="0" borderId="0" xfId="0" applyFont="1" applyBorder="1" applyAlignment="1">
      <alignment horizontal="left" vertical="center"/>
    </xf>
    <xf numFmtId="0" fontId="36" fillId="33" borderId="10" xfId="0" applyFont="1" applyFill="1" applyBorder="1" applyAlignment="1" applyProtection="1">
      <alignment horizontal="center" vertical="center"/>
      <protection/>
    </xf>
    <xf numFmtId="0" fontId="36" fillId="33" borderId="11" xfId="0" applyFont="1" applyFill="1" applyBorder="1" applyAlignment="1" applyProtection="1">
      <alignment horizontal="center" vertical="center"/>
      <protection/>
    </xf>
    <xf numFmtId="0" fontId="36" fillId="33" borderId="12" xfId="0" applyFont="1" applyFill="1" applyBorder="1" applyAlignment="1" applyProtection="1">
      <alignment horizontal="center" vertical="center"/>
      <protection/>
    </xf>
    <xf numFmtId="0" fontId="36" fillId="33" borderId="13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5" xfId="0" applyFont="1" applyFill="1" applyBorder="1" applyAlignment="1" applyProtection="1">
      <alignment horizontal="center" vertical="center" wrapText="1"/>
      <protection locked="0"/>
    </xf>
    <xf numFmtId="0" fontId="36" fillId="33" borderId="15" xfId="0" applyFont="1" applyFill="1" applyBorder="1" applyAlignment="1" applyProtection="1">
      <alignment horizontal="center" vertical="center"/>
      <protection locked="0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 applyProtection="1">
      <alignment horizontal="center" vertical="center" wrapText="1"/>
      <protection/>
    </xf>
    <xf numFmtId="0" fontId="36" fillId="33" borderId="16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>
      <alignment horizontal="left" vertical="center" indent="3"/>
    </xf>
    <xf numFmtId="43" fontId="36" fillId="0" borderId="15" xfId="0" applyNumberFormat="1" applyFont="1" applyFill="1" applyBorder="1" applyAlignment="1" applyProtection="1">
      <alignment vertical="center"/>
      <protection locked="0"/>
    </xf>
    <xf numFmtId="4" fontId="36" fillId="0" borderId="15" xfId="0" applyNumberFormat="1" applyFont="1" applyFill="1" applyBorder="1" applyAlignment="1" applyProtection="1">
      <alignment vertical="center"/>
      <protection locked="0"/>
    </xf>
    <xf numFmtId="0" fontId="0" fillId="0" borderId="18" xfId="0" applyFill="1" applyBorder="1" applyAlignment="1">
      <alignment horizontal="left" vertical="center" indent="6"/>
    </xf>
    <xf numFmtId="43" fontId="38" fillId="0" borderId="18" xfId="49" applyFont="1" applyFill="1" applyBorder="1" applyAlignment="1" applyProtection="1">
      <alignment/>
      <protection locked="0"/>
    </xf>
    <xf numFmtId="43" fontId="38" fillId="0" borderId="0" xfId="49" applyFont="1" applyFill="1" applyBorder="1" applyAlignment="1" applyProtection="1">
      <alignment/>
      <protection locked="0"/>
    </xf>
    <xf numFmtId="4" fontId="38" fillId="0" borderId="18" xfId="47" applyNumberFormat="1" applyFont="1" applyFill="1" applyBorder="1" applyAlignment="1" applyProtection="1">
      <alignment horizontal="right" vertical="center"/>
      <protection locked="0"/>
    </xf>
    <xf numFmtId="4" fontId="38" fillId="0" borderId="0" xfId="47" applyNumberFormat="1" applyFont="1" applyFill="1" applyBorder="1" applyAlignment="1" applyProtection="1">
      <alignment horizontal="right" vertical="center"/>
      <protection locked="0"/>
    </xf>
    <xf numFmtId="4" fontId="38" fillId="0" borderId="14" xfId="47" applyNumberFormat="1" applyFont="1" applyFill="1" applyBorder="1" applyAlignment="1" applyProtection="1">
      <alignment horizontal="right" vertical="center"/>
      <protection locked="0"/>
    </xf>
    <xf numFmtId="165" fontId="38" fillId="0" borderId="18" xfId="0" applyNumberFormat="1" applyFont="1" applyFill="1" applyBorder="1" applyAlignment="1" applyProtection="1">
      <alignment/>
      <protection locked="0"/>
    </xf>
    <xf numFmtId="4" fontId="38" fillId="0" borderId="18" xfId="54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 horizontal="left" indent="6"/>
    </xf>
    <xf numFmtId="4" fontId="20" fillId="0" borderId="18" xfId="54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 vertical="center"/>
    </xf>
    <xf numFmtId="0" fontId="36" fillId="0" borderId="18" xfId="0" applyFont="1" applyFill="1" applyBorder="1" applyAlignment="1">
      <alignment horizontal="left" vertical="center" indent="3"/>
    </xf>
    <xf numFmtId="165" fontId="36" fillId="0" borderId="18" xfId="0" applyNumberFormat="1" applyFont="1" applyFill="1" applyBorder="1" applyAlignment="1" applyProtection="1">
      <alignment vertical="center"/>
      <protection locked="0"/>
    </xf>
    <xf numFmtId="43" fontId="36" fillId="0" borderId="18" xfId="0" applyNumberFormat="1" applyFont="1" applyFill="1" applyBorder="1" applyAlignment="1" applyProtection="1">
      <alignment vertical="center"/>
      <protection locked="0"/>
    </xf>
    <xf numFmtId="4" fontId="36" fillId="0" borderId="18" xfId="0" applyNumberFormat="1" applyFont="1" applyFill="1" applyBorder="1" applyAlignment="1" applyProtection="1">
      <alignment vertical="center"/>
      <protection locked="0"/>
    </xf>
    <xf numFmtId="43" fontId="38" fillId="0" borderId="18" xfId="47" applyFont="1" applyBorder="1" applyAlignment="1" applyProtection="1">
      <alignment/>
      <protection locked="0"/>
    </xf>
    <xf numFmtId="164" fontId="38" fillId="0" borderId="0" xfId="54" applyNumberFormat="1" applyFon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 horizontal="left" vertical="center" indent="6"/>
    </xf>
    <xf numFmtId="0" fontId="36" fillId="0" borderId="18" xfId="0" applyFont="1" applyFill="1" applyBorder="1" applyAlignment="1">
      <alignment horizontal="left" indent="3"/>
    </xf>
    <xf numFmtId="0" fontId="36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 wrapText="1" indent="3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10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Documents\CUENTA%20PUBLICA%202016-2018\5.-CUENTA%20PUBLICA%202018\LDF\0361_LDF_1800_MVST_00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11">
          <cell r="C11" t="str">
            <v>Municipio de Valle de Santiago,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A1" sqref="A1:G1"/>
    </sheetView>
  </sheetViews>
  <sheetFormatPr defaultColWidth="0" defaultRowHeight="15" zeroHeight="1"/>
  <cols>
    <col min="1" max="1" width="81.421875" style="0" customWidth="1"/>
    <col min="2" max="7" width="20.7109375" style="0" customWidth="1"/>
    <col min="8" max="16384" width="10.8515625" style="0" hidden="1" customWidth="1"/>
  </cols>
  <sheetData>
    <row r="1" spans="1:7" ht="37.5" customHeight="1">
      <c r="A1" s="1" t="s">
        <v>13</v>
      </c>
      <c r="B1" s="1"/>
      <c r="C1" s="1"/>
      <c r="D1" s="1"/>
      <c r="E1" s="1"/>
      <c r="F1" s="1"/>
      <c r="G1" s="1"/>
    </row>
    <row r="2" spans="1:7" ht="15">
      <c r="A2" s="2" t="str">
        <f>ENTIDAD</f>
        <v>Municipio de Valle de Santiago, Gobierno del Estado de Guanajuato</v>
      </c>
      <c r="B2" s="3"/>
      <c r="C2" s="3"/>
      <c r="D2" s="3"/>
      <c r="E2" s="3"/>
      <c r="F2" s="3"/>
      <c r="G2" s="4"/>
    </row>
    <row r="3" spans="1:7" ht="15">
      <c r="A3" s="5" t="s">
        <v>14</v>
      </c>
      <c r="B3" s="6"/>
      <c r="C3" s="6"/>
      <c r="D3" s="6"/>
      <c r="E3" s="6"/>
      <c r="F3" s="6"/>
      <c r="G3" s="7"/>
    </row>
    <row r="4" spans="1:7" ht="15">
      <c r="A4" s="5" t="s">
        <v>15</v>
      </c>
      <c r="B4" s="6"/>
      <c r="C4" s="6"/>
      <c r="D4" s="6"/>
      <c r="E4" s="6"/>
      <c r="F4" s="6"/>
      <c r="G4" s="7"/>
    </row>
    <row r="5" spans="1:7" ht="15">
      <c r="A5" s="5" t="s">
        <v>16</v>
      </c>
      <c r="B5" s="6"/>
      <c r="C5" s="6"/>
      <c r="D5" s="6"/>
      <c r="E5" s="6"/>
      <c r="F5" s="6"/>
      <c r="G5" s="7"/>
    </row>
    <row r="6" spans="1:7" ht="15">
      <c r="A6" s="8" t="s">
        <v>17</v>
      </c>
      <c r="B6" s="9">
        <f>ANIO1P</f>
        <v>2019</v>
      </c>
      <c r="C6" s="10" t="str">
        <f>ANIO2P</f>
        <v>2020 (d)</v>
      </c>
      <c r="D6" s="10" t="str">
        <f>ANIO3P</f>
        <v>2021 (d)</v>
      </c>
      <c r="E6" s="10" t="str">
        <f>ANIO4P</f>
        <v>2022 (d)</v>
      </c>
      <c r="F6" s="10" t="str">
        <f>ANIO5P</f>
        <v>2023 (d)</v>
      </c>
      <c r="G6" s="10" t="str">
        <f>ANIO6P</f>
        <v>2024 (d)</v>
      </c>
    </row>
    <row r="7" spans="1:7" ht="48" customHeight="1">
      <c r="A7" s="11"/>
      <c r="B7" s="12" t="s">
        <v>18</v>
      </c>
      <c r="C7" s="13"/>
      <c r="D7" s="13"/>
      <c r="E7" s="13"/>
      <c r="F7" s="13"/>
      <c r="G7" s="13"/>
    </row>
    <row r="8" spans="1:7" ht="15">
      <c r="A8" s="14" t="s">
        <v>19</v>
      </c>
      <c r="B8" s="15">
        <f aca="true" t="shared" si="0" ref="B8:G8">SUM(B9:B20)</f>
        <v>204390147.2393645</v>
      </c>
      <c r="C8" s="15">
        <f t="shared" si="0"/>
        <v>210521851.65654546</v>
      </c>
      <c r="D8" s="16">
        <f t="shared" si="0"/>
        <v>216837507.20624182</v>
      </c>
      <c r="E8" s="16">
        <f t="shared" si="0"/>
        <v>223342632.42242908</v>
      </c>
      <c r="F8" s="16">
        <f t="shared" si="0"/>
        <v>230042911.395102</v>
      </c>
      <c r="G8" s="16">
        <f t="shared" si="0"/>
        <v>236944198.73695505</v>
      </c>
    </row>
    <row r="9" spans="1:7" ht="15">
      <c r="A9" s="17" t="s">
        <v>0</v>
      </c>
      <c r="B9" s="18">
        <v>18496966.24782779</v>
      </c>
      <c r="C9" s="19">
        <f>B9*1.03</f>
        <v>19051875.235262625</v>
      </c>
      <c r="D9" s="20">
        <f>C9*1.03</f>
        <v>19623431.492320504</v>
      </c>
      <c r="E9" s="21">
        <f>D9*1.03</f>
        <v>20212134.43709012</v>
      </c>
      <c r="F9" s="20">
        <f>E9*1.03</f>
        <v>20818498.470202826</v>
      </c>
      <c r="G9" s="22">
        <f>F9*1.03</f>
        <v>21443053.42430891</v>
      </c>
    </row>
    <row r="10" spans="1:7" ht="15">
      <c r="A10" s="17" t="s">
        <v>1</v>
      </c>
      <c r="B10" s="20">
        <v>0</v>
      </c>
      <c r="C10" s="20">
        <v>0</v>
      </c>
      <c r="D10" s="20">
        <f aca="true" t="shared" si="1" ref="D10:G20">C10*1.03</f>
        <v>0</v>
      </c>
      <c r="E10" s="21">
        <f t="shared" si="1"/>
        <v>0</v>
      </c>
      <c r="F10" s="20">
        <f t="shared" si="1"/>
        <v>0</v>
      </c>
      <c r="G10" s="22">
        <f t="shared" si="1"/>
        <v>0</v>
      </c>
    </row>
    <row r="11" spans="1:7" ht="15">
      <c r="A11" s="17" t="s">
        <v>2</v>
      </c>
      <c r="B11" s="23">
        <v>5935333.645195751</v>
      </c>
      <c r="C11" s="19">
        <f aca="true" t="shared" si="2" ref="C11:C20">B11*1.03</f>
        <v>6113393.654551624</v>
      </c>
      <c r="D11" s="20">
        <f t="shared" si="1"/>
        <v>6296795.464188173</v>
      </c>
      <c r="E11" s="21">
        <f t="shared" si="1"/>
        <v>6485699.328113819</v>
      </c>
      <c r="F11" s="20">
        <f t="shared" si="1"/>
        <v>6680270.307957233</v>
      </c>
      <c r="G11" s="22">
        <f t="shared" si="1"/>
        <v>6880678.41719595</v>
      </c>
    </row>
    <row r="12" spans="1:7" ht="15">
      <c r="A12" s="17" t="s">
        <v>20</v>
      </c>
      <c r="B12" s="23">
        <v>26042176.086279787</v>
      </c>
      <c r="C12" s="19">
        <f t="shared" si="2"/>
        <v>26823441.36886818</v>
      </c>
      <c r="D12" s="20">
        <f t="shared" si="1"/>
        <v>27628144.609934226</v>
      </c>
      <c r="E12" s="21">
        <f t="shared" si="1"/>
        <v>28456988.948232252</v>
      </c>
      <c r="F12" s="20">
        <f t="shared" si="1"/>
        <v>29310698.61667922</v>
      </c>
      <c r="G12" s="22">
        <f t="shared" si="1"/>
        <v>30190019.5751796</v>
      </c>
    </row>
    <row r="13" spans="1:7" ht="15">
      <c r="A13" s="17" t="s">
        <v>3</v>
      </c>
      <c r="B13" s="23">
        <v>4186141.034150067</v>
      </c>
      <c r="C13" s="19">
        <f t="shared" si="2"/>
        <v>4311725.265174569</v>
      </c>
      <c r="D13" s="20">
        <f t="shared" si="1"/>
        <v>4441077.023129806</v>
      </c>
      <c r="E13" s="21">
        <f t="shared" si="1"/>
        <v>4574309.3338237</v>
      </c>
      <c r="F13" s="20">
        <f t="shared" si="1"/>
        <v>4711538.613838412</v>
      </c>
      <c r="G13" s="22">
        <f t="shared" si="1"/>
        <v>4852884.772253565</v>
      </c>
    </row>
    <row r="14" spans="1:7" ht="15">
      <c r="A14" s="17" t="s">
        <v>4</v>
      </c>
      <c r="B14" s="23">
        <v>2185202.9959111195</v>
      </c>
      <c r="C14" s="19">
        <f t="shared" si="2"/>
        <v>2250759.085788453</v>
      </c>
      <c r="D14" s="20">
        <f t="shared" si="1"/>
        <v>2318281.8583621066</v>
      </c>
      <c r="E14" s="21">
        <f t="shared" si="1"/>
        <v>2387830.3141129697</v>
      </c>
      <c r="F14" s="20">
        <f t="shared" si="1"/>
        <v>2459465.2235363587</v>
      </c>
      <c r="G14" s="22">
        <f t="shared" si="1"/>
        <v>2533249.1802424495</v>
      </c>
    </row>
    <row r="15" spans="1:7" ht="15">
      <c r="A15" s="17" t="s">
        <v>21</v>
      </c>
      <c r="B15" s="20">
        <v>0</v>
      </c>
      <c r="C15" s="20">
        <v>0</v>
      </c>
      <c r="D15" s="20">
        <f t="shared" si="1"/>
        <v>0</v>
      </c>
      <c r="E15" s="21">
        <f t="shared" si="1"/>
        <v>0</v>
      </c>
      <c r="F15" s="20">
        <f t="shared" si="1"/>
        <v>0</v>
      </c>
      <c r="G15" s="22">
        <f t="shared" si="1"/>
        <v>0</v>
      </c>
    </row>
    <row r="16" spans="1:7" ht="15">
      <c r="A16" s="17" t="s">
        <v>5</v>
      </c>
      <c r="B16" s="24">
        <v>142282226.25</v>
      </c>
      <c r="C16" s="19">
        <f t="shared" si="2"/>
        <v>146550693.0375</v>
      </c>
      <c r="D16" s="20">
        <f>C16*1.03</f>
        <v>150947213.828625</v>
      </c>
      <c r="E16" s="21">
        <f>D16*1.03</f>
        <v>155475630.24348375</v>
      </c>
      <c r="F16" s="20">
        <f t="shared" si="1"/>
        <v>160139899.15078828</v>
      </c>
      <c r="G16" s="22">
        <f t="shared" si="1"/>
        <v>164944096.12531194</v>
      </c>
    </row>
    <row r="17" spans="1:7" ht="15">
      <c r="A17" s="25" t="s">
        <v>22</v>
      </c>
      <c r="B17" s="26">
        <v>2797100.98</v>
      </c>
      <c r="C17" s="19">
        <f t="shared" si="2"/>
        <v>2881014.0094</v>
      </c>
      <c r="D17" s="20">
        <f t="shared" si="1"/>
        <v>2967444.429682</v>
      </c>
      <c r="E17" s="21">
        <f t="shared" si="1"/>
        <v>3056467.7625724603</v>
      </c>
      <c r="F17" s="20">
        <f t="shared" si="1"/>
        <v>3148161.795449634</v>
      </c>
      <c r="G17" s="22">
        <f t="shared" si="1"/>
        <v>3242606.649313123</v>
      </c>
    </row>
    <row r="18" spans="1:7" ht="15">
      <c r="A18" s="17" t="s">
        <v>6</v>
      </c>
      <c r="B18" s="20">
        <v>0</v>
      </c>
      <c r="C18" s="20">
        <v>0</v>
      </c>
      <c r="D18" s="20">
        <f t="shared" si="1"/>
        <v>0</v>
      </c>
      <c r="E18" s="21">
        <f t="shared" si="1"/>
        <v>0</v>
      </c>
      <c r="F18" s="20">
        <f t="shared" si="1"/>
        <v>0</v>
      </c>
      <c r="G18" s="22">
        <f t="shared" si="1"/>
        <v>0</v>
      </c>
    </row>
    <row r="19" spans="1:7" ht="15">
      <c r="A19" s="17" t="s">
        <v>7</v>
      </c>
      <c r="B19" s="20">
        <v>0</v>
      </c>
      <c r="C19" s="20">
        <v>0</v>
      </c>
      <c r="D19" s="20">
        <f t="shared" si="1"/>
        <v>0</v>
      </c>
      <c r="E19" s="21">
        <f t="shared" si="1"/>
        <v>0</v>
      </c>
      <c r="F19" s="20">
        <f t="shared" si="1"/>
        <v>0</v>
      </c>
      <c r="G19" s="22">
        <f t="shared" si="1"/>
        <v>0</v>
      </c>
    </row>
    <row r="20" spans="1:7" ht="15">
      <c r="A20" s="17" t="s">
        <v>23</v>
      </c>
      <c r="B20" s="26">
        <v>2465000</v>
      </c>
      <c r="C20" s="19">
        <f t="shared" si="2"/>
        <v>2538950</v>
      </c>
      <c r="D20" s="20">
        <f t="shared" si="1"/>
        <v>2615118.5</v>
      </c>
      <c r="E20" s="21">
        <f t="shared" si="1"/>
        <v>2693572.055</v>
      </c>
      <c r="F20" s="20">
        <f t="shared" si="1"/>
        <v>2774379.2166500003</v>
      </c>
      <c r="G20" s="22">
        <f t="shared" si="1"/>
        <v>2857610.5931495004</v>
      </c>
    </row>
    <row r="21" spans="1:7" ht="15">
      <c r="A21" s="27"/>
      <c r="B21" s="27"/>
      <c r="C21" s="27"/>
      <c r="D21" s="27"/>
      <c r="E21" s="27"/>
      <c r="F21" s="27"/>
      <c r="G21" s="27"/>
    </row>
    <row r="22" spans="1:7" ht="15">
      <c r="A22" s="28" t="s">
        <v>24</v>
      </c>
      <c r="B22" s="29">
        <f aca="true" t="shared" si="3" ref="B22:G22">SUM(B23:B27)</f>
        <v>204834893.73000002</v>
      </c>
      <c r="C22" s="30">
        <f t="shared" si="3"/>
        <v>210979940.5419</v>
      </c>
      <c r="D22" s="31">
        <f t="shared" si="3"/>
        <v>217309338.758157</v>
      </c>
      <c r="E22" s="31">
        <f t="shared" si="3"/>
        <v>223828618.92090175</v>
      </c>
      <c r="F22" s="31">
        <f t="shared" si="3"/>
        <v>230543477.48852876</v>
      </c>
      <c r="G22" s="31">
        <f t="shared" si="3"/>
        <v>237459781.81318465</v>
      </c>
    </row>
    <row r="23" spans="1:7" ht="15">
      <c r="A23" s="17" t="s">
        <v>25</v>
      </c>
      <c r="B23" s="23">
        <v>158579958</v>
      </c>
      <c r="C23" s="19">
        <f aca="true" t="shared" si="4" ref="C23:G27">B23*1.03</f>
        <v>163337356.74</v>
      </c>
      <c r="D23" s="20">
        <f t="shared" si="4"/>
        <v>168237477.4422</v>
      </c>
      <c r="E23" s="21">
        <f t="shared" si="4"/>
        <v>173284601.765466</v>
      </c>
      <c r="F23" s="20">
        <f t="shared" si="4"/>
        <v>178483139.81842998</v>
      </c>
      <c r="G23" s="22">
        <f t="shared" si="4"/>
        <v>183837634.01298288</v>
      </c>
    </row>
    <row r="24" spans="1:7" ht="15">
      <c r="A24" s="17" t="s">
        <v>26</v>
      </c>
      <c r="B24" s="32">
        <v>42698685.730000004</v>
      </c>
      <c r="C24" s="19">
        <f>B24*1.03</f>
        <v>43979646.30190001</v>
      </c>
      <c r="D24" s="20">
        <f t="shared" si="4"/>
        <v>45299035.69095701</v>
      </c>
      <c r="E24" s="21">
        <f t="shared" si="4"/>
        <v>46658006.76168572</v>
      </c>
      <c r="F24" s="20">
        <f t="shared" si="4"/>
        <v>48057746.964536294</v>
      </c>
      <c r="G24" s="22">
        <f t="shared" si="4"/>
        <v>49499479.373472385</v>
      </c>
    </row>
    <row r="25" spans="1:7" ht="15">
      <c r="A25" s="17" t="s">
        <v>27</v>
      </c>
      <c r="B25" s="26">
        <v>0</v>
      </c>
      <c r="C25" s="33">
        <v>0</v>
      </c>
      <c r="D25" s="20">
        <f t="shared" si="4"/>
        <v>0</v>
      </c>
      <c r="E25" s="21">
        <f t="shared" si="4"/>
        <v>0</v>
      </c>
      <c r="F25" s="20">
        <f t="shared" si="4"/>
        <v>0</v>
      </c>
      <c r="G25" s="22">
        <f t="shared" si="4"/>
        <v>0</v>
      </c>
    </row>
    <row r="26" spans="1:7" ht="15">
      <c r="A26" s="34" t="s">
        <v>8</v>
      </c>
      <c r="B26" s="26">
        <v>0</v>
      </c>
      <c r="C26" s="33">
        <v>0</v>
      </c>
      <c r="D26" s="20">
        <f t="shared" si="4"/>
        <v>0</v>
      </c>
      <c r="E26" s="21">
        <f t="shared" si="4"/>
        <v>0</v>
      </c>
      <c r="F26" s="20">
        <f t="shared" si="4"/>
        <v>0</v>
      </c>
      <c r="G26" s="22">
        <f t="shared" si="4"/>
        <v>0</v>
      </c>
    </row>
    <row r="27" spans="1:7" ht="15">
      <c r="A27" s="17" t="s">
        <v>9</v>
      </c>
      <c r="B27" s="26">
        <v>3556250</v>
      </c>
      <c r="C27" s="19">
        <f>B27*1.03</f>
        <v>3662937.5</v>
      </c>
      <c r="D27" s="20">
        <f t="shared" si="4"/>
        <v>3772825.625</v>
      </c>
      <c r="E27" s="21">
        <f t="shared" si="4"/>
        <v>3886010.3937500003</v>
      </c>
      <c r="F27" s="20">
        <f t="shared" si="4"/>
        <v>4002590.7055625003</v>
      </c>
      <c r="G27" s="22">
        <f t="shared" si="4"/>
        <v>4122668.4267293755</v>
      </c>
    </row>
    <row r="28" spans="1:7" ht="15">
      <c r="A28" s="27"/>
      <c r="B28" s="27"/>
      <c r="C28" s="27"/>
      <c r="D28" s="27"/>
      <c r="E28" s="27"/>
      <c r="F28" s="27"/>
      <c r="G28" s="27"/>
    </row>
    <row r="29" spans="1:7" ht="15">
      <c r="A29" s="28" t="s">
        <v>28</v>
      </c>
      <c r="B29" s="31">
        <f aca="true" t="shared" si="5" ref="B29:G29">B30</f>
        <v>0</v>
      </c>
      <c r="C29" s="31">
        <f t="shared" si="5"/>
        <v>0</v>
      </c>
      <c r="D29" s="31">
        <f t="shared" si="5"/>
        <v>0</v>
      </c>
      <c r="E29" s="31">
        <f t="shared" si="5"/>
        <v>0</v>
      </c>
      <c r="F29" s="31">
        <f t="shared" si="5"/>
        <v>0</v>
      </c>
      <c r="G29" s="31">
        <f t="shared" si="5"/>
        <v>0</v>
      </c>
    </row>
    <row r="30" spans="1:7" ht="15">
      <c r="A30" s="17" t="s">
        <v>10</v>
      </c>
      <c r="B30" s="20">
        <v>0</v>
      </c>
      <c r="C30" s="20">
        <v>0</v>
      </c>
      <c r="D30" s="20">
        <v>0</v>
      </c>
      <c r="E30" s="21">
        <v>0</v>
      </c>
      <c r="F30" s="20">
        <f>E30*1.03</f>
        <v>0</v>
      </c>
      <c r="G30" s="22">
        <f>F30*1.03</f>
        <v>0</v>
      </c>
    </row>
    <row r="31" spans="1:7" ht="15">
      <c r="A31" s="27"/>
      <c r="B31" s="27"/>
      <c r="C31" s="27"/>
      <c r="D31" s="27"/>
      <c r="E31" s="27"/>
      <c r="F31" s="27"/>
      <c r="G31" s="27"/>
    </row>
    <row r="32" spans="1:7" ht="15">
      <c r="A32" s="35" t="s">
        <v>29</v>
      </c>
      <c r="B32" s="30">
        <f aca="true" t="shared" si="6" ref="B32:G32">B29+B22+B8</f>
        <v>409225040.9693645</v>
      </c>
      <c r="C32" s="30">
        <f t="shared" si="6"/>
        <v>421501792.19844544</v>
      </c>
      <c r="D32" s="31">
        <f t="shared" si="6"/>
        <v>434146845.96439886</v>
      </c>
      <c r="E32" s="31">
        <f t="shared" si="6"/>
        <v>447171251.34333086</v>
      </c>
      <c r="F32" s="31">
        <f t="shared" si="6"/>
        <v>460586388.88363075</v>
      </c>
      <c r="G32" s="31">
        <f t="shared" si="6"/>
        <v>474403980.55013967</v>
      </c>
    </row>
    <row r="33" spans="1:7" ht="15">
      <c r="A33" s="27"/>
      <c r="B33" s="27"/>
      <c r="C33" s="27"/>
      <c r="D33" s="27"/>
      <c r="E33" s="27"/>
      <c r="F33" s="27"/>
      <c r="G33" s="27"/>
    </row>
    <row r="34" spans="1:7" ht="15">
      <c r="A34" s="28" t="s">
        <v>11</v>
      </c>
      <c r="B34" s="36"/>
      <c r="C34" s="36"/>
      <c r="D34" s="36"/>
      <c r="E34" s="36"/>
      <c r="F34" s="36"/>
      <c r="G34" s="36"/>
    </row>
    <row r="35" spans="1:7" ht="30">
      <c r="A35" s="37" t="s">
        <v>30</v>
      </c>
      <c r="B35" s="20">
        <v>0</v>
      </c>
      <c r="C35" s="21">
        <v>0</v>
      </c>
      <c r="D35" s="20">
        <v>0</v>
      </c>
      <c r="E35" s="21">
        <v>0</v>
      </c>
      <c r="F35" s="20">
        <v>0</v>
      </c>
      <c r="G35" s="20">
        <v>0</v>
      </c>
    </row>
    <row r="36" spans="1:7" ht="30">
      <c r="A36" s="37" t="s">
        <v>12</v>
      </c>
      <c r="B36" s="20">
        <v>0</v>
      </c>
      <c r="C36" s="21">
        <v>0</v>
      </c>
      <c r="D36" s="20">
        <v>0</v>
      </c>
      <c r="E36" s="21">
        <v>0</v>
      </c>
      <c r="F36" s="20">
        <v>0</v>
      </c>
      <c r="G36" s="20">
        <v>0</v>
      </c>
    </row>
    <row r="37" spans="1:7" ht="15">
      <c r="A37" s="28" t="s">
        <v>31</v>
      </c>
      <c r="B37" s="31">
        <f aca="true" t="shared" si="7" ref="B37:G37">B36+B35</f>
        <v>0</v>
      </c>
      <c r="C37" s="31">
        <f t="shared" si="7"/>
        <v>0</v>
      </c>
      <c r="D37" s="31">
        <f t="shared" si="7"/>
        <v>0</v>
      </c>
      <c r="E37" s="31">
        <f t="shared" si="7"/>
        <v>0</v>
      </c>
      <c r="F37" s="31">
        <f t="shared" si="7"/>
        <v>0</v>
      </c>
      <c r="G37" s="31">
        <f t="shared" si="7"/>
        <v>0</v>
      </c>
    </row>
    <row r="38" spans="1:7" ht="15">
      <c r="A38" s="38"/>
      <c r="B38" s="39"/>
      <c r="C38" s="39"/>
      <c r="D38" s="39"/>
      <c r="E38" s="39"/>
      <c r="F38" s="39"/>
      <c r="G38" s="39"/>
    </row>
    <row r="39" spans="1:7" ht="15" hidden="1">
      <c r="A39" s="40"/>
      <c r="B39" s="40"/>
      <c r="C39" s="40"/>
      <c r="D39" s="40"/>
      <c r="E39" s="40"/>
      <c r="F39" s="40"/>
      <c r="G39" s="40"/>
    </row>
    <row r="40" spans="1:7" ht="15" hidden="1">
      <c r="A40" s="40"/>
      <c r="B40" s="40"/>
      <c r="C40" s="40"/>
      <c r="D40" s="40"/>
      <c r="E40" s="40"/>
      <c r="F40" s="40"/>
      <c r="G40" s="40"/>
    </row>
    <row r="41" spans="1:7" ht="15" hidden="1">
      <c r="A41" s="40"/>
      <c r="B41" s="40"/>
      <c r="C41" s="40"/>
      <c r="D41" s="40"/>
      <c r="E41" s="40"/>
      <c r="F41" s="40"/>
      <c r="G41" s="40"/>
    </row>
    <row r="42" spans="1:7" ht="15" hidden="1">
      <c r="A42" s="40"/>
      <c r="B42" s="40"/>
      <c r="C42" s="40"/>
      <c r="D42" s="40"/>
      <c r="E42" s="40"/>
      <c r="F42" s="40"/>
      <c r="G42" s="40"/>
    </row>
    <row r="43" spans="1:7" ht="15" hidden="1">
      <c r="A43" s="40"/>
      <c r="B43" s="40"/>
      <c r="C43" s="40"/>
      <c r="D43" s="40"/>
      <c r="E43" s="40"/>
      <c r="F43" s="40"/>
      <c r="G43" s="40"/>
    </row>
    <row r="44" ht="15" hidden="1"/>
    <row r="45" ht="15" hidden="1"/>
    <row r="46" ht="15" hidden="1"/>
    <row r="47" ht="15" hidden="1"/>
    <row r="48" ht="15" hidden="1"/>
    <row r="49" ht="15" hidden="1"/>
    <row r="50" ht="15" hidden="1"/>
    <row r="51" ht="15" hidden="1"/>
    <row r="52" ht="15" hidden="1"/>
    <row r="53" ht="15" hidden="1"/>
    <row r="54" ht="15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  <row r="675" ht="15" hidden="1"/>
    <row r="676" ht="15" hidden="1"/>
    <row r="677" ht="15" hidden="1"/>
    <row r="678" ht="15" hidden="1"/>
    <row r="679" ht="15" hidden="1"/>
    <row r="680" ht="15" hidden="1"/>
    <row r="681" ht="15" hidden="1"/>
    <row r="682" ht="15" hidden="1"/>
    <row r="683" ht="15" hidden="1"/>
    <row r="684" ht="15" hidden="1"/>
    <row r="685" ht="15" hidden="1"/>
    <row r="686" ht="15" hidden="1"/>
    <row r="687" ht="15" hidden="1"/>
    <row r="688" ht="15" hidden="1"/>
    <row r="689" ht="15" hidden="1"/>
    <row r="690" ht="15" hidden="1"/>
    <row r="691" ht="15" hidden="1"/>
    <row r="692" ht="15" hidden="1"/>
    <row r="693" ht="15" hidden="1"/>
    <row r="694" ht="15" hidden="1"/>
    <row r="695" ht="15" hidden="1"/>
    <row r="696" ht="15" hidden="1"/>
    <row r="697" ht="15" hidden="1"/>
    <row r="698" ht="15" hidden="1"/>
    <row r="699" ht="15" hidden="1"/>
    <row r="700" ht="15" hidden="1"/>
    <row r="701" ht="15" hidden="1"/>
    <row r="702" ht="15" hidden="1"/>
    <row r="703" ht="15" hidden="1"/>
    <row r="704" ht="15" hidden="1"/>
    <row r="705" ht="15" hidden="1"/>
    <row r="706" ht="15" hidden="1"/>
    <row r="707" ht="15" hidden="1"/>
    <row r="708" ht="15" hidden="1"/>
    <row r="709" ht="15" hidden="1"/>
    <row r="710" ht="15" hidden="1"/>
    <row r="711" ht="15" hidden="1"/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27" ht="15" hidden="1"/>
    <row r="728" ht="15" hidden="1"/>
    <row r="729" ht="15" hidden="1"/>
    <row r="730" ht="15" hidden="1"/>
    <row r="731" ht="15" hidden="1"/>
    <row r="732" ht="15" hidden="1"/>
    <row r="733" ht="15" hidden="1"/>
    <row r="734" ht="15" hidden="1"/>
    <row r="735" ht="15" hidden="1"/>
    <row r="736" ht="15" hidden="1"/>
    <row r="737" ht="15" hidden="1"/>
    <row r="738" ht="15" hidden="1"/>
    <row r="739" ht="15" hidden="1"/>
    <row r="740" ht="15" hidden="1"/>
    <row r="741" ht="15" hidden="1"/>
    <row r="742" ht="15" hidden="1"/>
    <row r="743" ht="15" hidden="1"/>
    <row r="744" ht="15" hidden="1"/>
    <row r="745" ht="15" hidden="1"/>
    <row r="746" ht="15" hidden="1"/>
    <row r="747" ht="15" hidden="1"/>
    <row r="748" ht="15" hidden="1"/>
    <row r="749" ht="15" hidden="1"/>
    <row r="750" ht="15" hidden="1"/>
    <row r="751" ht="15" hidden="1"/>
    <row r="752" ht="15" hidden="1"/>
    <row r="753" ht="15" hidden="1"/>
    <row r="754" ht="15" hidden="1"/>
    <row r="755" ht="15" hidden="1"/>
    <row r="756" ht="15" hidden="1"/>
    <row r="757" ht="15" hidden="1"/>
    <row r="758" ht="15" hidden="1"/>
    <row r="759" ht="15" hidden="1"/>
    <row r="760" ht="15" hidden="1"/>
    <row r="761" ht="15" hidden="1"/>
    <row r="762" ht="15" hidden="1"/>
    <row r="763" ht="15" hidden="1"/>
    <row r="764" ht="15" hidden="1"/>
    <row r="765" ht="15" hidden="1"/>
    <row r="766" ht="15" hidden="1"/>
    <row r="767" ht="15" hidden="1"/>
    <row r="768" ht="15" hidden="1"/>
    <row r="769" ht="15" hidden="1"/>
    <row r="770" ht="15" hidden="1"/>
    <row r="771" ht="15" hidden="1"/>
    <row r="772" ht="15" hidden="1"/>
    <row r="773" ht="15" hidden="1"/>
    <row r="774" ht="15" hidden="1"/>
    <row r="775" ht="15" hidden="1"/>
    <row r="776" ht="15" hidden="1"/>
    <row r="777" ht="15" hidden="1"/>
    <row r="778" ht="15" hidden="1"/>
    <row r="779" ht="15" hidden="1"/>
    <row r="780" ht="15" hidden="1"/>
    <row r="781" ht="15" hidden="1"/>
    <row r="782" ht="15" hidden="1"/>
    <row r="783" ht="15" hidden="1"/>
    <row r="784" ht="15" hidden="1"/>
    <row r="785" ht="15" hidden="1"/>
    <row r="786" ht="15" hidden="1"/>
    <row r="787" ht="15" hidden="1"/>
    <row r="788" ht="15" hidden="1"/>
    <row r="789" ht="15" hidden="1"/>
    <row r="790" ht="15" hidden="1"/>
    <row r="791" ht="15" hidden="1"/>
    <row r="792" ht="15" hidden="1"/>
    <row r="793" ht="15" hidden="1"/>
    <row r="794" ht="15" hidden="1"/>
    <row r="795" ht="15" hidden="1"/>
    <row r="796" ht="15" hidden="1"/>
    <row r="797" ht="15" hidden="1"/>
    <row r="798" ht="15" hidden="1"/>
    <row r="799" ht="15" hidden="1"/>
    <row r="800" ht="15" hidden="1"/>
    <row r="801" ht="15" hidden="1"/>
    <row r="802" ht="15" hidden="1"/>
    <row r="803" ht="15" hidden="1"/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ht="15" hidden="1"/>
    <row r="816" ht="15" hidden="1"/>
    <row r="817" ht="15" hidden="1"/>
    <row r="818" ht="15" hidden="1"/>
    <row r="819" ht="15" hidden="1"/>
    <row r="820" ht="15" hidden="1"/>
    <row r="821" ht="15" hidden="1"/>
    <row r="822" ht="15" hidden="1"/>
    <row r="823" ht="15" hidden="1"/>
    <row r="824" ht="15" hidden="1"/>
    <row r="825" ht="15" hidden="1"/>
    <row r="826" ht="15" hidden="1"/>
    <row r="827" ht="15" hidden="1"/>
    <row r="828" ht="15" hidden="1"/>
  </sheetData>
  <sheetProtection/>
  <mergeCells count="11">
    <mergeCell ref="A5:G5"/>
    <mergeCell ref="A6:A7"/>
    <mergeCell ref="C6:C7"/>
    <mergeCell ref="D6:D7"/>
    <mergeCell ref="E6:E7"/>
    <mergeCell ref="F6:F7"/>
    <mergeCell ref="G6:G7"/>
    <mergeCell ref="A1:G1"/>
    <mergeCell ref="A2:G2"/>
    <mergeCell ref="A3:G3"/>
    <mergeCell ref="A4:G4"/>
  </mergeCells>
  <dataValidations count="6">
    <dataValidation type="decimal" allowBlank="1" showInputMessage="1" showErrorMessage="1" sqref="B8:G37">
      <formula1>-17976931348623100000000000000000000000000000000000000000000000000000000000000000000000000000000000000</formula1>
      <formula2>1.79769313486231E+100</formula2>
    </dataValidation>
    <dataValidation allowBlank="1" showInputMessage="1" showErrorMessage="1" prompt="Año 5 (d)" sqref="G6:G7"/>
    <dataValidation allowBlank="1" showInputMessage="1" showErrorMessage="1" prompt="Año 4 (d)" sqref="F6:F7"/>
    <dataValidation allowBlank="1" showInputMessage="1" showErrorMessage="1" prompt="Año 3 (d)" sqref="E6:E7"/>
    <dataValidation allowBlank="1" showInputMessage="1" showErrorMessage="1" prompt="Año 2 (d)" sqref="D6:D7"/>
    <dataValidation allowBlank="1" showInputMessage="1" showErrorMessage="1" prompt="Año 1 (d)" sqref="C6:C7"/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Lucero</dc:creator>
  <cp:keywords/>
  <dc:description/>
  <cp:lastModifiedBy>Lucero</cp:lastModifiedBy>
  <cp:lastPrinted>2017-06-07T15:20:24Z</cp:lastPrinted>
  <dcterms:created xsi:type="dcterms:W3CDTF">2017-06-07T15:15:59Z</dcterms:created>
  <dcterms:modified xsi:type="dcterms:W3CDTF">2019-03-06T15:20:58Z</dcterms:modified>
  <cp:category/>
  <cp:version/>
  <cp:contentType/>
  <cp:contentStatus/>
</cp:coreProperties>
</file>