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9435" firstSheet="1" activeTab="1"/>
  </bookViews>
  <sheets>
    <sheet name="Hoja1" sheetId="6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E18" i="1" l="1"/>
  <c r="E10" i="1"/>
  <c r="E11" i="1"/>
  <c r="E9" i="1" l="1"/>
  <c r="D7" i="1"/>
  <c r="D5" i="1"/>
  <c r="D4" i="1"/>
  <c r="D3" i="1"/>
</calcChain>
</file>

<file path=xl/sharedStrings.xml><?xml version="1.0" encoding="utf-8"?>
<sst xmlns="http://schemas.openxmlformats.org/spreadsheetml/2006/main" count="44" uniqueCount="39">
  <si>
    <t>DEVENGADO</t>
  </si>
  <si>
    <t>PAGADO</t>
  </si>
  <si>
    <t>PROGRAMA O FONDO</t>
  </si>
  <si>
    <t>DESTINO DE LOS RECURSOS</t>
  </si>
  <si>
    <t>REINTEGRO</t>
  </si>
  <si>
    <t>@se6#16</t>
  </si>
  <si>
    <t>Bajo protesta de decir verdad declaramos que los Estados Financieros y sus notas, son razonablemente correctos y son responsabilidad del emisor.</t>
  </si>
  <si>
    <t>MUNICIPIO DE VALLE DE SANTIAGO, GTO.
DESTINO Y GASTO FEDERALIZADO
DEL 1 DE ENERO AL 31 DE DICIEMBRE DE 2016</t>
  </si>
  <si>
    <t>FAISM-DF 2016</t>
  </si>
  <si>
    <t xml:space="preserve"> SE DESTINARÁN EXCLUSIVAMENTE AL FINANCIAMIENTO DE OBRAS, ACCIONES SOCIALES BÁSICAS Y A INVERSIONES QUE BENEFICIEN DIRECTAMENTE A POBLACIÓN EN POBREZA EXTREMA, LOCALIDADES CON ALTO O MUY ALTO NIVEL DE REZAGO SOCIAL</t>
  </si>
  <si>
    <t>FAISM-DF 2015</t>
  </si>
  <si>
    <t>FAISM 2014</t>
  </si>
  <si>
    <t>FAISM 2013</t>
  </si>
  <si>
    <t>FORTAMUN-DF 2016</t>
  </si>
  <si>
    <t>SE DESTINARÁN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</t>
  </si>
  <si>
    <t>FORTAMUN-DF 2015</t>
  </si>
  <si>
    <t>CONADE 14</t>
  </si>
  <si>
    <t>CONSTRUCCIÓN DE UNIDAD DEPORTIVA Y SUPERVISIÓN EXTERNA, CONSTRUCCIÓN DE UNIDAD DEPORTIVA</t>
  </si>
  <si>
    <t>FONDO DE CULTURA 14</t>
  </si>
  <si>
    <t xml:space="preserve">INFRAESTRUCTURA Y EQUIPAMIENTO DE CASA DE LA CULTURA </t>
  </si>
  <si>
    <t>AFFONREGION14</t>
  </si>
  <si>
    <t>FONDO REGIONAL</t>
  </si>
  <si>
    <t>SUBSEMUN2015</t>
  </si>
  <si>
    <t>SUBSIDIO PARA LA SEGURIDAD PUBLICA MUNICIPAL</t>
  </si>
  <si>
    <t>AFCODEFOPADEM15</t>
  </si>
  <si>
    <t>FONDO DE PAVIMENTACION Y DESARROLLO MUNICIPAL (FOPADEM) 2015, COMISION DE DEPORTE DEL ESTADO DE GUANAJUATO</t>
  </si>
  <si>
    <t>AFCODEFOPADEM15 y AFFOPADEM15</t>
  </si>
  <si>
    <t xml:space="preserve">FORTALECE 2016 </t>
  </si>
  <si>
    <t>FONDO PARA EL FORTALECIMIENTO DE LA INFRAESTRUCTURA ESTATAL Y MUNICIPAL</t>
  </si>
  <si>
    <t>VIVIENDA2016</t>
  </si>
  <si>
    <t>VERTIENTES VIVIENDA 2016</t>
  </si>
  <si>
    <t>FORTASEG 2016</t>
  </si>
  <si>
    <t xml:space="preserve">FORTALECIMIENTO A LA SEGURIDAD </t>
  </si>
  <si>
    <t>AFINMUJERES</t>
  </si>
  <si>
    <t>FORTALECIMIENTO INSTITUCIONAL DE LA DIRECCION PARA EL DESARROLLO DE LA MUJER, IMPLEMENTANDO POLITICAS DE IGUALDAD CON FIN DE CULTURALIZAR A LA SACIEDAD VALLENCE EN PERSPECTIVA DE GENERO PARA EJERCICIO FISCAL 2016</t>
  </si>
  <si>
    <t>3x1MIGRANTES16</t>
  </si>
  <si>
    <t>3X 1 MIGRANTES 2016</t>
  </si>
  <si>
    <t>FAT MIGRANTE 16</t>
  </si>
  <si>
    <t>FONDO DE ATENCION AL MIGRANTE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</si>
</sst>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4" fontId="4" fillId="2" borderId="1" xfId="8" applyNumberFormat="1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/>
    </xf>
    <xf numFmtId="4" fontId="0" fillId="0" borderId="0" xfId="0" applyNumberFormat="1" applyFont="1" applyProtection="1">
      <protection locked="0"/>
    </xf>
    <xf numFmtId="49" fontId="4" fillId="2" borderId="1" xfId="8" applyNumberFormat="1" applyFont="1" applyFill="1" applyBorder="1" applyAlignment="1">
      <alignment horizontal="center"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8" applyFont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43" fontId="8" fillId="0" borderId="1" xfId="16" applyFont="1" applyBorder="1" applyAlignment="1" applyProtection="1">
      <alignment horizontal="center" vertical="center"/>
      <protection locked="0"/>
    </xf>
    <xf numFmtId="43" fontId="8" fillId="0" borderId="1" xfId="16" applyFont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Protection="1">
      <protection locked="0"/>
    </xf>
    <xf numFmtId="43" fontId="8" fillId="0" borderId="1" xfId="16" applyFont="1" applyFill="1" applyBorder="1" applyAlignment="1" applyProtection="1">
      <alignment horizontal="center" vertical="center"/>
      <protection locked="0"/>
    </xf>
    <xf numFmtId="43" fontId="8" fillId="0" borderId="1" xfId="16" applyFont="1" applyFill="1" applyBorder="1" applyAlignment="1" applyProtection="1">
      <alignment horizontal="right" vertical="center"/>
      <protection locked="0"/>
    </xf>
    <xf numFmtId="43" fontId="0" fillId="0" borderId="1" xfId="16" applyFont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43" fontId="0" fillId="0" borderId="0" xfId="16" applyFont="1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7"/>
      <c r="B1" s="7"/>
    </row>
    <row r="2020" spans="1:1" x14ac:dyDescent="0.2">
      <c r="A2020" s="8" t="s">
        <v>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I7" sqref="I7"/>
    </sheetView>
  </sheetViews>
  <sheetFormatPr baseColWidth="10" defaultRowHeight="11.25" x14ac:dyDescent="0.2"/>
  <cols>
    <col min="1" max="1" width="20.1640625" style="5" bestFit="1" customWidth="1"/>
    <col min="2" max="2" width="35.5" style="5" customWidth="1"/>
    <col min="3" max="5" width="20.83203125" style="3" customWidth="1"/>
    <col min="6" max="16384" width="12" style="6"/>
  </cols>
  <sheetData>
    <row r="1" spans="1:5" ht="35.1" customHeight="1" x14ac:dyDescent="0.2">
      <c r="A1" s="23" t="s">
        <v>7</v>
      </c>
      <c r="B1" s="24"/>
      <c r="C1" s="24"/>
      <c r="D1" s="24"/>
      <c r="E1" s="25"/>
    </row>
    <row r="2" spans="1:5" ht="24.95" customHeight="1" x14ac:dyDescent="0.2">
      <c r="A2" s="4" t="s">
        <v>2</v>
      </c>
      <c r="B2" s="4" t="s">
        <v>3</v>
      </c>
      <c r="C2" s="1" t="s">
        <v>0</v>
      </c>
      <c r="D2" s="1" t="s">
        <v>1</v>
      </c>
      <c r="E2" s="2" t="s">
        <v>4</v>
      </c>
    </row>
    <row r="3" spans="1:5" ht="78.75" x14ac:dyDescent="0.2">
      <c r="A3" s="10" t="s">
        <v>8</v>
      </c>
      <c r="B3" s="11" t="s">
        <v>9</v>
      </c>
      <c r="C3" s="12">
        <v>17474171.539999999</v>
      </c>
      <c r="D3" s="13">
        <f>17474171.54-864767.28</f>
        <v>16609404.26</v>
      </c>
      <c r="E3" s="13">
        <v>0</v>
      </c>
    </row>
    <row r="4" spans="1:5" ht="78.75" x14ac:dyDescent="0.2">
      <c r="A4" s="10" t="s">
        <v>10</v>
      </c>
      <c r="B4" s="11" t="s">
        <v>9</v>
      </c>
      <c r="C4" s="12">
        <v>27451252.309999999</v>
      </c>
      <c r="D4" s="13">
        <f>27451252.31-10627.05</f>
        <v>27440625.259999998</v>
      </c>
      <c r="E4" s="13">
        <v>0</v>
      </c>
    </row>
    <row r="5" spans="1:5" ht="78.75" x14ac:dyDescent="0.2">
      <c r="A5" s="10" t="s">
        <v>11</v>
      </c>
      <c r="B5" s="11" t="s">
        <v>9</v>
      </c>
      <c r="C5" s="12">
        <v>9473367.7699999996</v>
      </c>
      <c r="D5" s="13">
        <f>9473367.77-4440</f>
        <v>9468927.7699999996</v>
      </c>
      <c r="E5" s="13">
        <v>0</v>
      </c>
    </row>
    <row r="6" spans="1:5" ht="78.75" x14ac:dyDescent="0.2">
      <c r="A6" s="10" t="s">
        <v>12</v>
      </c>
      <c r="B6" s="11" t="s">
        <v>9</v>
      </c>
      <c r="C6" s="12">
        <v>197658.31</v>
      </c>
      <c r="D6" s="13">
        <v>197658.31</v>
      </c>
      <c r="E6" s="13">
        <v>0</v>
      </c>
    </row>
    <row r="7" spans="1:5" ht="157.5" x14ac:dyDescent="0.2">
      <c r="A7" s="10" t="s">
        <v>13</v>
      </c>
      <c r="B7" s="11" t="s">
        <v>14</v>
      </c>
      <c r="C7" s="12">
        <v>69713110.170000002</v>
      </c>
      <c r="D7" s="13">
        <f>69713110.17-600871.84</f>
        <v>69112238.329999998</v>
      </c>
      <c r="E7" s="13">
        <v>0</v>
      </c>
    </row>
    <row r="8" spans="1:5" ht="157.5" x14ac:dyDescent="0.2">
      <c r="A8" s="10" t="s">
        <v>15</v>
      </c>
      <c r="B8" s="11" t="s">
        <v>14</v>
      </c>
      <c r="C8" s="12">
        <v>3281996.6</v>
      </c>
      <c r="D8" s="13">
        <v>3281996.6</v>
      </c>
      <c r="E8" s="13">
        <v>0</v>
      </c>
    </row>
    <row r="9" spans="1:5" ht="33.75" x14ac:dyDescent="0.2">
      <c r="A9" s="10" t="s">
        <v>16</v>
      </c>
      <c r="B9" s="11" t="s">
        <v>17</v>
      </c>
      <c r="C9" s="12">
        <v>0</v>
      </c>
      <c r="D9" s="13"/>
      <c r="E9" s="13">
        <f>6240+1241</f>
        <v>7481</v>
      </c>
    </row>
    <row r="10" spans="1:5" ht="22.5" x14ac:dyDescent="0.2">
      <c r="A10" s="10" t="s">
        <v>18</v>
      </c>
      <c r="B10" s="11" t="s">
        <v>19</v>
      </c>
      <c r="C10" s="12">
        <v>0</v>
      </c>
      <c r="D10" s="13">
        <v>0</v>
      </c>
      <c r="E10" s="13">
        <f>24082.94+2</f>
        <v>24084.94</v>
      </c>
    </row>
    <row r="11" spans="1:5" x14ac:dyDescent="0.2">
      <c r="A11" s="10" t="s">
        <v>20</v>
      </c>
      <c r="B11" s="11" t="s">
        <v>21</v>
      </c>
      <c r="C11" s="12">
        <v>0</v>
      </c>
      <c r="D11" s="13">
        <v>0</v>
      </c>
      <c r="E11" s="13">
        <f>12617.99</f>
        <v>12617.99</v>
      </c>
    </row>
    <row r="12" spans="1:5" ht="22.5" x14ac:dyDescent="0.2">
      <c r="A12" s="10" t="s">
        <v>22</v>
      </c>
      <c r="B12" s="11" t="s">
        <v>23</v>
      </c>
      <c r="C12" s="12">
        <v>0</v>
      </c>
      <c r="D12" s="13">
        <v>0</v>
      </c>
      <c r="E12" s="13">
        <v>180316.9</v>
      </c>
    </row>
    <row r="13" spans="1:5" ht="45" x14ac:dyDescent="0.2">
      <c r="A13" s="10" t="s">
        <v>24</v>
      </c>
      <c r="B13" s="11" t="s">
        <v>25</v>
      </c>
      <c r="C13" s="12">
        <v>0</v>
      </c>
      <c r="D13" s="13">
        <v>0</v>
      </c>
      <c r="E13" s="13">
        <v>174</v>
      </c>
    </row>
    <row r="14" spans="1:5" ht="45" x14ac:dyDescent="0.2">
      <c r="A14" s="10" t="s">
        <v>26</v>
      </c>
      <c r="B14" s="11" t="s">
        <v>25</v>
      </c>
      <c r="C14" s="12">
        <v>0</v>
      </c>
      <c r="D14" s="13">
        <v>0</v>
      </c>
      <c r="E14" s="13">
        <v>456</v>
      </c>
    </row>
    <row r="15" spans="1:5" ht="33.75" x14ac:dyDescent="0.2">
      <c r="A15" s="14" t="s">
        <v>27</v>
      </c>
      <c r="B15" s="11" t="s">
        <v>28</v>
      </c>
      <c r="C15" s="12">
        <v>4084798.45</v>
      </c>
      <c r="D15" s="13">
        <v>3280778.84</v>
      </c>
      <c r="E15" s="13">
        <v>0</v>
      </c>
    </row>
    <row r="16" spans="1:5" x14ac:dyDescent="0.2">
      <c r="A16" s="14" t="s">
        <v>29</v>
      </c>
      <c r="B16" s="11" t="s">
        <v>30</v>
      </c>
      <c r="C16" s="12">
        <v>1142011.6200000001</v>
      </c>
      <c r="D16" s="13">
        <v>0</v>
      </c>
      <c r="E16" s="13">
        <v>0</v>
      </c>
    </row>
    <row r="17" spans="1:5" x14ac:dyDescent="0.2">
      <c r="A17" s="14" t="s">
        <v>31</v>
      </c>
      <c r="B17" s="10" t="s">
        <v>32</v>
      </c>
      <c r="C17" s="12">
        <v>9860688.3300000001</v>
      </c>
      <c r="D17" s="13">
        <v>8726677.7300000004</v>
      </c>
      <c r="E17" s="13">
        <v>0</v>
      </c>
    </row>
    <row r="18" spans="1:5" ht="78.75" x14ac:dyDescent="0.2">
      <c r="A18" s="14" t="s">
        <v>33</v>
      </c>
      <c r="B18" s="11" t="s">
        <v>34</v>
      </c>
      <c r="C18" s="12">
        <v>194833.04</v>
      </c>
      <c r="D18" s="13">
        <v>194833.04</v>
      </c>
      <c r="E18" s="13">
        <f>5166.96</f>
        <v>5166.96</v>
      </c>
    </row>
    <row r="19" spans="1:5" x14ac:dyDescent="0.2">
      <c r="A19" s="14" t="s">
        <v>35</v>
      </c>
      <c r="B19" s="15" t="s">
        <v>36</v>
      </c>
      <c r="C19" s="16">
        <v>919224.69</v>
      </c>
      <c r="D19" s="17">
        <v>919224.69</v>
      </c>
      <c r="E19" s="18"/>
    </row>
    <row r="20" spans="1:5" ht="22.5" x14ac:dyDescent="0.2">
      <c r="A20" s="14" t="s">
        <v>37</v>
      </c>
      <c r="B20" s="19" t="s">
        <v>38</v>
      </c>
      <c r="C20" s="18">
        <v>442478.7</v>
      </c>
      <c r="D20" s="18">
        <v>442478.7</v>
      </c>
      <c r="E20" s="18"/>
    </row>
    <row r="21" spans="1:5" x14ac:dyDescent="0.2">
      <c r="A21" s="20"/>
      <c r="B21" s="21"/>
      <c r="C21" s="22"/>
      <c r="D21" s="22"/>
      <c r="E21" s="22"/>
    </row>
    <row r="22" spans="1:5" x14ac:dyDescent="0.2">
      <c r="A22" s="9" t="s">
        <v>6</v>
      </c>
    </row>
  </sheetData>
  <sheetProtection password="EDBA" sheet="1" objects="1" scenarios="1" insertRows="0" deleteRows="0" autoFilter="0"/>
  <mergeCells count="1">
    <mergeCell ref="A1:E1"/>
  </mergeCells>
  <dataValidations count="5"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devengados al período que se informa." sqref="C2"/>
    <dataValidation allowBlank="1" showInputMessage="1" showErrorMessage="1" prompt="Se refiere a la columna en las que se anotaran los importes pagados al período que se informa." sqref="D2"/>
    <dataValidation allowBlank="1" showInputMessage="1" showErrorMessage="1" prompt="Recursos no utilizados que se tendrán que reintegrar a su correspondiente Tesorería o a la Tesorería de la Federación." sqref="E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2017-02-28T00:49:07Z</dcterms:modified>
</cp:coreProperties>
</file>