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52511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51" i="1"/>
  <c r="D148" i="1"/>
  <c r="D147" i="1"/>
  <c r="D144" i="1"/>
  <c r="D138" i="1"/>
  <c r="D136" i="1"/>
  <c r="D133" i="1"/>
  <c r="D129" i="1"/>
  <c r="D124" i="1"/>
  <c r="D121" i="1"/>
  <c r="D118" i="1"/>
  <c r="D114" i="1" s="1"/>
  <c r="D115" i="1"/>
  <c r="D104" i="1"/>
  <c r="D94" i="1"/>
  <c r="D87" i="1"/>
  <c r="D77" i="1"/>
  <c r="D75" i="1"/>
  <c r="D73" i="1"/>
  <c r="D67" i="1"/>
  <c r="D64" i="1"/>
  <c r="D63" i="1" s="1"/>
  <c r="D56" i="1"/>
  <c r="D51" i="1" s="1"/>
  <c r="D52" i="1"/>
  <c r="D48" i="1"/>
  <c r="D43" i="1"/>
  <c r="D33" i="1"/>
  <c r="D28" i="1"/>
  <c r="D22" i="1"/>
  <c r="D20" i="1"/>
  <c r="D14" i="1"/>
  <c r="D5" i="1"/>
  <c r="D4" i="1" s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51" i="1"/>
  <c r="C148" i="1"/>
  <c r="C147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48" i="1"/>
  <c r="C43" i="1"/>
  <c r="C33" i="1"/>
  <c r="C28" i="1"/>
  <c r="C22" i="1"/>
  <c r="C20" i="1"/>
  <c r="C14" i="1"/>
  <c r="C5" i="1"/>
  <c r="D172" i="1" l="1"/>
  <c r="C114" i="1"/>
  <c r="C86" i="1"/>
  <c r="D86" i="1"/>
  <c r="C51" i="1"/>
  <c r="C4" i="1"/>
  <c r="C3" i="1" s="1"/>
  <c r="D3" i="1"/>
  <c r="D85" i="1" l="1"/>
  <c r="C85" i="1"/>
  <c r="C207" i="1"/>
  <c r="D207" i="1"/>
</calcChain>
</file>

<file path=xl/sharedStrings.xml><?xml version="1.0" encoding="utf-8"?>
<sst xmlns="http://schemas.openxmlformats.org/spreadsheetml/2006/main" count="233" uniqueCount="220">
  <si>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</si>
  <si>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</si>
  <si>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</si>
  <si>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</si>
  <si>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</si>
  <si>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</si>
  <si>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</si>
  <si>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</si>
  <si>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</si>
  <si>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</si>
  <si>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</si>
  <si>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</si>
  <si>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</si>
  <si>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</si>
  <si>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</si>
  <si>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</si>
  <si>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</si>
  <si>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</si>
  <si>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</si>
  <si>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</si>
  <si>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</si>
  <si>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</si>
  <si>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</si>
  <si>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</si>
  <si>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</si>
  <si>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</si>
  <si>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</si>
  <si>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</si>
  <si>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</si>
  <si>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</si>
  <si>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</si>
  <si>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</si>
  <si>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</si>
  <si>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</si>
  <si>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</si>
  <si>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</si>
  <si>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</si>
  <si>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</si>
  <si>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</si>
  <si>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</si>
  <si>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</si>
  <si>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</si>
  <si>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</si>
  <si>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</si>
  <si>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</si>
  <si>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</si>
  <si>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</si>
  <si>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</si>
  <si>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</si>
  <si>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</si>
  <si>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</si>
  <si>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</si>
  <si>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</si>
  <si>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</si>
  <si>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</si>
  <si>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</si>
  <si>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</si>
  <si>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</si>
  <si>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</si>
  <si>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</si>
  <si>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</si>
  <si>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</si>
  <si>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</si>
  <si>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</si>
  <si>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</si>
  <si>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</si>
  <si>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</si>
  <si>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</si>
  <si>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</si>
  <si>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</si>
  <si>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</si>
  <si>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</si>
  <si>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</si>
  <si>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</si>
  <si>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</si>
  <si>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</si>
  <si>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</si>
  <si>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</si>
  <si>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</si>
  <si>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</si>
  <si>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</si>
  <si>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</si>
  <si>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</si>
  <si>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</si>
  <si>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</si>
  <si>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</si>
  <si>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</si>
  <si>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</si>
  <si>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</si>
  <si>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</si>
  <si>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</si>
  <si>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</si>
  <si>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</si>
  <si>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</si>
  <si>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</si>
  <si>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</si>
  <si>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</si>
  <si>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</si>
  <si>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</si>
  <si>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</si>
  <si>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</si>
  <si>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</si>
  <si>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</si>
  <si>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</si>
  <si>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</si>
  <si>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</si>
  <si>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</si>
  <si>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</si>
  <si>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</si>
  <si>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</si>
  <si>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</si>
  <si>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</si>
  <si>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</si>
  <si>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</si>
  <si>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</si>
  <si>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</si>
  <si>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</si>
  <si>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</si>
  <si>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</si>
  <si>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</si>
  <si>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</si>
  <si>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</si>
  <si>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</si>
  <si>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</si>
  <si>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</si>
  <si>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</si>
  <si>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</si>
  <si>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</si>
  <si>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</si>
  <si>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</si>
  <si>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</si>
  <si>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</si>
  <si>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</si>
  <si>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</si>
  <si>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</si>
  <si>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</si>
  <si>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</si>
  <si>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</si>
  <si>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</si>
  <si>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</si>
  <si>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</si>
  <si>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</si>
  <si>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</si>
  <si>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</si>
  <si>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</si>
  <si>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</si>
  <si>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</si>
  <si>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</si>
  <si>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</si>
  <si>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</si>
  <si>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</si>
  <si>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</si>
  <si>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</si>
  <si>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</si>
  <si>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</si>
  <si>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</si>
  <si>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</si>
  <si>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</si>
  <si>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</si>
  <si>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</si>
  <si>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</si>
  <si>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</si>
  <si>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</si>
  <si>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</si>
  <si>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</si>
  <si>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</si>
  <si>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</si>
  <si>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</si>
  <si>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</si>
  <si>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</si>
  <si>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</si>
  <si>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</si>
  <si>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</si>
  <si>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</si>
  <si>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</si>
  <si>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</si>
  <si>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</si>
  <si>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</si>
  <si>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</si>
  <si>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</si>
  <si>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</si>
  <si>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</si>
  <si>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</si>
  <si>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</si>
  <si>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</si>
  <si>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</si>
  <si>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</si>
  <si>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</si>
  <si>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</si>
  <si>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</si>
  <si>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</si>
  <si>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</si>
  <si>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</si>
  <si>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</si>
  <si>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</si>
  <si>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</si>
  <si>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</si>
  <si>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</si>
  <si>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</si>
  <si>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</si>
  <si>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</si>
  <si>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</si>
  <si>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</si>
  <si>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</si>
  <si>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</si>
  <si>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</si>
  <si>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</si>
  <si>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</si>
  <si>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</si>
  <si>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</si>
  <si>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</si>
  <si>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</si>
  <si>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</si>
  <si>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</si>
  <si>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</si>
  <si>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</si>
  <si>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CASA DE LA CULTURA DEL MUNICIPIO DE VALLE DE SANTIAGO, GTO.
DEL 1 DE ENERO AL AL 30 DE SEPTIEMBRE DEL 2017</t>
  </si>
  <si>
    <t>____________________________________________</t>
  </si>
  <si>
    <t xml:space="preserve">      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</si>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</sst>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2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6" t="s">
        <v>216</v>
      </c>
      <c r="B1" s="37"/>
      <c r="C1" s="37"/>
      <c r="D1" s="37"/>
      <c r="E1" s="38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1932200.29</v>
      </c>
      <c r="D3" s="4">
        <f>SUM(D4+D51+D63)</f>
        <v>2362484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236180</v>
      </c>
      <c r="D4" s="4">
        <f>SUM(D5+D14+D20+D22+D28+D33+D43+D48)</f>
        <v>303660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0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0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236180</v>
      </c>
      <c r="D43" s="9">
        <f>SUM(D44:D47)</f>
        <v>303660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236180</v>
      </c>
      <c r="D46" s="9">
        <v>303660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1696020.29</v>
      </c>
      <c r="D51" s="4">
        <f>SUM(D52+D56)</f>
        <v>2058824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1834</v>
      </c>
      <c r="D52" s="9">
        <f>SUM(D53:D55)</f>
        <v>0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1834</v>
      </c>
      <c r="D55" s="9">
        <v>0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1694186.29</v>
      </c>
      <c r="D56" s="9">
        <f>SUM(D57:D62)</f>
        <v>2058824</v>
      </c>
      <c r="E56" s="11"/>
    </row>
    <row r="57" spans="1:5" x14ac:dyDescent="0.2">
      <c r="A57" s="7">
        <v>4221</v>
      </c>
      <c r="B57" s="25" t="s">
        <v>177</v>
      </c>
      <c r="C57" s="9">
        <v>1694186.29</v>
      </c>
      <c r="D57" s="9">
        <v>2058824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1703740.73</v>
      </c>
      <c r="D85" s="4">
        <f>SUM(D86+D114+D147+D157+D172+D204)</f>
        <v>2430180.86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1703474.3699999999</v>
      </c>
      <c r="D86" s="4">
        <f>SUM(D87+D94+D104)</f>
        <v>2372335.63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1122954.79</v>
      </c>
      <c r="D87" s="9">
        <f>SUM(D88:D93)</f>
        <v>1690821.91</v>
      </c>
      <c r="E87" s="11"/>
    </row>
    <row r="88" spans="1:5" x14ac:dyDescent="0.2">
      <c r="A88" s="7">
        <v>5111</v>
      </c>
      <c r="B88" s="25" t="s">
        <v>84</v>
      </c>
      <c r="C88" s="9">
        <v>722229.73</v>
      </c>
      <c r="D88" s="9">
        <v>951739.4</v>
      </c>
      <c r="E88" s="11"/>
    </row>
    <row r="89" spans="1:5" x14ac:dyDescent="0.2">
      <c r="A89" s="7">
        <v>5112</v>
      </c>
      <c r="B89" s="25" t="s">
        <v>85</v>
      </c>
      <c r="C89" s="9">
        <v>194970</v>
      </c>
      <c r="D89" s="9">
        <v>259490</v>
      </c>
      <c r="E89" s="11"/>
    </row>
    <row r="90" spans="1:5" x14ac:dyDescent="0.2">
      <c r="A90" s="7">
        <v>5113</v>
      </c>
      <c r="B90" s="25" t="s">
        <v>86</v>
      </c>
      <c r="C90" s="9">
        <v>17407.060000000001</v>
      </c>
      <c r="D90" s="9">
        <v>203823.02</v>
      </c>
      <c r="E90" s="11"/>
    </row>
    <row r="91" spans="1:5" x14ac:dyDescent="0.2">
      <c r="A91" s="7">
        <v>5114</v>
      </c>
      <c r="B91" s="25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116640</v>
      </c>
      <c r="D92" s="9">
        <v>175523.49</v>
      </c>
      <c r="E92" s="11"/>
    </row>
    <row r="93" spans="1:5" x14ac:dyDescent="0.2">
      <c r="A93" s="7">
        <v>5116</v>
      </c>
      <c r="B93" s="25" t="s">
        <v>89</v>
      </c>
      <c r="C93" s="9">
        <v>71708</v>
      </c>
      <c r="D93" s="9">
        <v>100246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123955.88999999998</v>
      </c>
      <c r="D94" s="9">
        <f>SUM(D95:D103)</f>
        <v>162628.01</v>
      </c>
      <c r="E94" s="11"/>
    </row>
    <row r="95" spans="1:5" x14ac:dyDescent="0.2">
      <c r="A95" s="7">
        <v>5121</v>
      </c>
      <c r="B95" s="25" t="s">
        <v>91</v>
      </c>
      <c r="C95" s="9">
        <v>24409.47</v>
      </c>
      <c r="D95" s="9">
        <v>39141.699999999997</v>
      </c>
      <c r="E95" s="11"/>
    </row>
    <row r="96" spans="1:5" x14ac:dyDescent="0.2">
      <c r="A96" s="7">
        <v>5122</v>
      </c>
      <c r="B96" s="25" t="s">
        <v>92</v>
      </c>
      <c r="C96" s="9">
        <v>38651.199999999997</v>
      </c>
      <c r="D96" s="9">
        <v>32151.97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0</v>
      </c>
      <c r="D98" s="9">
        <v>0</v>
      </c>
      <c r="E98" s="11"/>
    </row>
    <row r="99" spans="1:5" x14ac:dyDescent="0.2">
      <c r="A99" s="7">
        <v>5125</v>
      </c>
      <c r="B99" s="25" t="s">
        <v>95</v>
      </c>
      <c r="C99" s="9">
        <v>7616.82</v>
      </c>
      <c r="D99" s="9">
        <v>9958.77</v>
      </c>
      <c r="E99" s="11"/>
    </row>
    <row r="100" spans="1:5" x14ac:dyDescent="0.2">
      <c r="A100" s="7">
        <v>5126</v>
      </c>
      <c r="B100" s="25" t="s">
        <v>96</v>
      </c>
      <c r="C100" s="9">
        <v>30756.05</v>
      </c>
      <c r="D100" s="9">
        <v>68409.7</v>
      </c>
      <c r="E100" s="11"/>
    </row>
    <row r="101" spans="1:5" x14ac:dyDescent="0.2">
      <c r="A101" s="7">
        <v>5127</v>
      </c>
      <c r="B101" s="25" t="s">
        <v>97</v>
      </c>
      <c r="C101" s="9">
        <v>19859.349999999999</v>
      </c>
      <c r="D101" s="9">
        <v>9999.85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2663</v>
      </c>
      <c r="D103" s="9">
        <v>2966.02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456563.69</v>
      </c>
      <c r="D104" s="9">
        <f>SUM(D105:D113)</f>
        <v>518885.70999999996</v>
      </c>
      <c r="E104" s="11"/>
    </row>
    <row r="105" spans="1:5" x14ac:dyDescent="0.2">
      <c r="A105" s="7">
        <v>5131</v>
      </c>
      <c r="B105" s="25" t="s">
        <v>101</v>
      </c>
      <c r="C105" s="9">
        <v>49877</v>
      </c>
      <c r="D105" s="9">
        <v>52639</v>
      </c>
      <c r="E105" s="11"/>
    </row>
    <row r="106" spans="1:5" x14ac:dyDescent="0.2">
      <c r="A106" s="7">
        <v>5132</v>
      </c>
      <c r="B106" s="25" t="s">
        <v>102</v>
      </c>
      <c r="C106" s="9">
        <v>0</v>
      </c>
      <c r="D106" s="9">
        <v>1276</v>
      </c>
      <c r="E106" s="11"/>
    </row>
    <row r="107" spans="1:5" x14ac:dyDescent="0.2">
      <c r="A107" s="7">
        <v>5133</v>
      </c>
      <c r="B107" s="25" t="s">
        <v>103</v>
      </c>
      <c r="C107" s="9">
        <v>0</v>
      </c>
      <c r="D107" s="9">
        <v>0</v>
      </c>
      <c r="E107" s="11"/>
    </row>
    <row r="108" spans="1:5" x14ac:dyDescent="0.2">
      <c r="A108" s="7">
        <v>5134</v>
      </c>
      <c r="B108" s="25" t="s">
        <v>104</v>
      </c>
      <c r="C108" s="9">
        <v>13402.66</v>
      </c>
      <c r="D108" s="9">
        <v>14101.53</v>
      </c>
      <c r="E108" s="11"/>
    </row>
    <row r="109" spans="1:5" x14ac:dyDescent="0.2">
      <c r="A109" s="7">
        <v>5135</v>
      </c>
      <c r="B109" s="25" t="s">
        <v>105</v>
      </c>
      <c r="C109" s="9">
        <v>56427.49</v>
      </c>
      <c r="D109" s="9">
        <v>94871.91</v>
      </c>
      <c r="E109" s="11"/>
    </row>
    <row r="110" spans="1:5" x14ac:dyDescent="0.2">
      <c r="A110" s="7">
        <v>5136</v>
      </c>
      <c r="B110" s="25" t="s">
        <v>106</v>
      </c>
      <c r="C110" s="9">
        <v>3851.88</v>
      </c>
      <c r="D110" s="9">
        <v>15844.68</v>
      </c>
      <c r="E110" s="11"/>
    </row>
    <row r="111" spans="1:5" x14ac:dyDescent="0.2">
      <c r="A111" s="7">
        <v>5137</v>
      </c>
      <c r="B111" s="25" t="s">
        <v>107</v>
      </c>
      <c r="C111" s="9">
        <v>5293.99</v>
      </c>
      <c r="D111" s="9">
        <v>4791.29</v>
      </c>
      <c r="E111" s="11"/>
    </row>
    <row r="112" spans="1:5" x14ac:dyDescent="0.2">
      <c r="A112" s="7">
        <v>5138</v>
      </c>
      <c r="B112" s="25" t="s">
        <v>108</v>
      </c>
      <c r="C112" s="9">
        <v>245247.67</v>
      </c>
      <c r="D112" s="9">
        <v>313540.3</v>
      </c>
      <c r="E112" s="11"/>
    </row>
    <row r="113" spans="1:5" x14ac:dyDescent="0.2">
      <c r="A113" s="7">
        <v>5139</v>
      </c>
      <c r="B113" s="25" t="s">
        <v>109</v>
      </c>
      <c r="C113" s="9">
        <v>82463</v>
      </c>
      <c r="D113" s="9">
        <v>21821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266.36</v>
      </c>
      <c r="D114" s="4">
        <f>SUM(D115+D118+D121+D124+D129+D133+D136+D138+D144)</f>
        <v>308.13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266.36</v>
      </c>
      <c r="D124" s="9">
        <f>SUM(D125:D128)</f>
        <v>308.13</v>
      </c>
      <c r="E124" s="11"/>
    </row>
    <row r="125" spans="1:5" x14ac:dyDescent="0.2">
      <c r="A125" s="7">
        <v>5241</v>
      </c>
      <c r="B125" s="25" t="s">
        <v>116</v>
      </c>
      <c r="C125" s="9">
        <v>266.36</v>
      </c>
      <c r="D125" s="9">
        <v>308.13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57537.1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0</v>
      </c>
      <c r="D173" s="9">
        <f>SUM(D174:D181)</f>
        <v>57537.1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0</v>
      </c>
      <c r="D178" s="9">
        <v>57537.1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0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228459.56000000006</v>
      </c>
      <c r="D207" s="14">
        <f>D3-D85</f>
        <v>-67696.85999999987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9" t="s">
        <v>217</v>
      </c>
      <c r="C213" s="34"/>
      <c r="D213" s="41" t="s">
        <v>212</v>
      </c>
    </row>
    <row r="214" spans="1:4" ht="45" x14ac:dyDescent="0.2">
      <c r="A214" s="34"/>
      <c r="B214" s="40" t="s">
        <v>218</v>
      </c>
      <c r="C214" s="35"/>
      <c r="D214" s="40" t="s">
        <v>219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2017-10-20T16:12:07Z</cp:lastPrinted>
  <dcterms:created xsi:type="dcterms:W3CDTF">2012-12-11T20:29:16Z</dcterms:created>
  <dcterms:modified xsi:type="dcterms:W3CDTF">2017-10-20T16:12:19Z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