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8. DISCIPLINA FINANCIERA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37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G152" i="1" l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C80" i="1"/>
  <c r="B80" i="1"/>
  <c r="B79" i="1" s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F4" i="1" s="1"/>
  <c r="E5" i="1"/>
  <c r="D5" i="1"/>
  <c r="C5" i="1"/>
  <c r="B5" i="1"/>
  <c r="B4" i="1" s="1"/>
  <c r="D4" i="1"/>
  <c r="D154" i="1" l="1"/>
  <c r="C79" i="1"/>
  <c r="C4" i="1"/>
  <c r="G145" i="1"/>
  <c r="G13" i="1"/>
  <c r="G33" i="1"/>
  <c r="G53" i="1"/>
  <c r="G57" i="1"/>
  <c r="D79" i="1"/>
  <c r="G80" i="1"/>
  <c r="G79" i="1" s="1"/>
  <c r="E79" i="1"/>
  <c r="E4" i="1"/>
  <c r="G5" i="1"/>
  <c r="B154" i="1"/>
  <c r="F154" i="1"/>
  <c r="G4" i="1" l="1"/>
  <c r="G154" i="1" s="1"/>
  <c r="E154" i="1"/>
  <c r="C154" i="1"/>
</calcChain>
</file>

<file path=xl/sharedStrings.xml><?xml version="1.0" encoding="utf-8"?>
<sst xmlns="http://schemas.openxmlformats.org/spreadsheetml/2006/main" count="159" uniqueCount="86">
  <si>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</si>
  <si>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</si>
  <si>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</si>
  <si>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</si>
  <si>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</si>
  <si>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</si>
  <si>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</si>
  <si>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</si>
  <si>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</si>
  <si>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</si>
  <si>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</si>
  <si>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</si>
  <si>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</si>
  <si>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</si>
  <si>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</si>
  <si>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</si>
  <si>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</si>
  <si>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</si>
  <si>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</si>
  <si>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</si>
  <si>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</si>
  <si>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</si>
  <si>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</si>
  <si>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</si>
  <si>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</si>
  <si>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</si>
  <si>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</si>
  <si>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</si>
  <si>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</si>
  <si>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</si>
  <si>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</si>
  <si>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</si>
  <si>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</si>
  <si>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</si>
  <si>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</si>
  <si>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</si>
  <si>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</si>
  <si>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</si>
  <si>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</si>
  <si>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</si>
  <si>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</si>
  <si>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</si>
  <si>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</si>
  <si>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</si>
  <si>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</si>
  <si>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</si>
  <si>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</si>
  <si>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</si>
  <si>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</si>
  <si>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</si>
  <si>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</si>
  <si>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</si>
  <si>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</si>
  <si>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</si>
  <si>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</si>
  <si>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</si>
  <si>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</si>
  <si>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</si>
  <si>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</si>
  <si>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</si>
  <si>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</si>
  <si>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</si>
  <si>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</si>
  <si>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</si>
  <si>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</si>
  <si>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</si>
  <si>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</si>
  <si>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</si>
  <si>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</si>
  <si>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</si>
  <si>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</si>
  <si>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</si>
  <si>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</si>
  <si>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</si>
  <si>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</si>
  <si>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</si>
  <si>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</si>
  <si>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</si>
  <si>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</si>
  <si>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</si>
  <si>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</si>
  <si>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</si>
  <si>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</si>
  <si>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</si>
  <si>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</si>
  <si>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Estado Analítico del Ejercicio del Presupuesto de Egresos Detallado - LDF
Clasificación por Objeto del Gasto (Capítulo y Concepto)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</si>
</sst>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1419225</xdr:colOff>
      <xdr:row>0</xdr:row>
      <xdr:rowOff>0</xdr:rowOff>
    </xdr:from>
    <xdr:to>
      <xdr:col>0</xdr:col>
      <xdr:colOff>2171700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0"/>
          <a:ext cx="7524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A17" sqref="A17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2" t="s">
        <v>85</v>
      </c>
      <c r="B1" s="23"/>
      <c r="C1" s="23"/>
      <c r="D1" s="23"/>
      <c r="E1" s="23"/>
      <c r="F1" s="23"/>
      <c r="G1" s="24"/>
    </row>
    <row r="2" spans="1:7">
      <c r="A2" s="2"/>
      <c r="B2" s="25" t="s">
        <v>0</v>
      </c>
      <c r="C2" s="25"/>
      <c r="D2" s="25"/>
      <c r="E2" s="25"/>
      <c r="F2" s="25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10670600</v>
      </c>
      <c r="C4" s="7">
        <f t="shared" ref="C4:G4" si="0">C5+C13+C23+C33+C43+C53+C57+C66+C70</f>
        <v>175000</v>
      </c>
      <c r="D4" s="7">
        <f t="shared" si="0"/>
        <v>10845600</v>
      </c>
      <c r="E4" s="7">
        <f t="shared" si="0"/>
        <v>2375065.34</v>
      </c>
      <c r="F4" s="7">
        <f t="shared" si="0"/>
        <v>2375065.34</v>
      </c>
      <c r="G4" s="7">
        <f t="shared" si="0"/>
        <v>8470534.6600000001</v>
      </c>
    </row>
    <row r="5" spans="1:7">
      <c r="A5" s="8" t="s">
        <v>9</v>
      </c>
      <c r="B5" s="9">
        <f>SUM(B6:B12)</f>
        <v>7238700.6399999997</v>
      </c>
      <c r="C5" s="9">
        <f t="shared" ref="C5:G5" si="1">SUM(C6:C12)</f>
        <v>0</v>
      </c>
      <c r="D5" s="9">
        <f t="shared" si="1"/>
        <v>7238700.6399999997</v>
      </c>
      <c r="E5" s="9">
        <f t="shared" si="1"/>
        <v>1392935.39</v>
      </c>
      <c r="F5" s="9">
        <f t="shared" si="1"/>
        <v>1392935.39</v>
      </c>
      <c r="G5" s="9">
        <f t="shared" si="1"/>
        <v>5845765.25</v>
      </c>
    </row>
    <row r="6" spans="1:7">
      <c r="A6" s="10" t="s">
        <v>10</v>
      </c>
      <c r="B6" s="11">
        <v>4775791.33</v>
      </c>
      <c r="C6" s="11"/>
      <c r="D6" s="11">
        <v>4775791.33</v>
      </c>
      <c r="E6" s="11">
        <v>1050193.2</v>
      </c>
      <c r="F6" s="11">
        <v>1050193.2</v>
      </c>
      <c r="G6" s="11">
        <f>D6-E6</f>
        <v>3725598.13</v>
      </c>
    </row>
    <row r="7" spans="1:7">
      <c r="A7" s="10" t="s">
        <v>11</v>
      </c>
      <c r="B7" s="11">
        <v>50000</v>
      </c>
      <c r="C7" s="11"/>
      <c r="D7" s="11">
        <v>50000</v>
      </c>
      <c r="E7" s="11">
        <v>1800</v>
      </c>
      <c r="F7" s="11">
        <v>1800</v>
      </c>
      <c r="G7" s="11">
        <f t="shared" ref="G7:G70" si="2">D7-E7</f>
        <v>48200</v>
      </c>
    </row>
    <row r="8" spans="1:7">
      <c r="A8" s="10" t="s">
        <v>12</v>
      </c>
      <c r="B8" s="11">
        <v>955592.69</v>
      </c>
      <c r="C8" s="11"/>
      <c r="D8" s="11">
        <v>955592.69</v>
      </c>
      <c r="E8" s="11">
        <v>25685.82</v>
      </c>
      <c r="F8" s="11">
        <v>25685.82</v>
      </c>
      <c r="G8" s="11">
        <f t="shared" si="2"/>
        <v>929906.87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11">
        <v>878574.07999999996</v>
      </c>
      <c r="C10" s="11"/>
      <c r="D10" s="11">
        <v>878574.07999999996</v>
      </c>
      <c r="E10" s="11">
        <v>188317.44</v>
      </c>
      <c r="F10" s="11">
        <v>188317.44</v>
      </c>
      <c r="G10" s="11">
        <f t="shared" si="2"/>
        <v>690256.6399999999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>
        <v>578742.54</v>
      </c>
      <c r="C12" s="11"/>
      <c r="D12" s="11">
        <v>578742.54</v>
      </c>
      <c r="E12" s="11">
        <v>126938.93</v>
      </c>
      <c r="F12" s="11">
        <v>126938.93</v>
      </c>
      <c r="G12" s="11">
        <f t="shared" si="2"/>
        <v>451803.61000000004</v>
      </c>
    </row>
    <row r="13" spans="1:7">
      <c r="A13" s="8" t="s">
        <v>17</v>
      </c>
      <c r="B13" s="9">
        <f>SUM(B14:B22)</f>
        <v>1106788</v>
      </c>
      <c r="C13" s="9">
        <f t="shared" ref="C13:F13" si="3">SUM(C14:C22)</f>
        <v>15000</v>
      </c>
      <c r="D13" s="9">
        <f t="shared" si="3"/>
        <v>1121788</v>
      </c>
      <c r="E13" s="9">
        <f t="shared" si="3"/>
        <v>179603.7</v>
      </c>
      <c r="F13" s="9">
        <f t="shared" si="3"/>
        <v>179603.7</v>
      </c>
      <c r="G13" s="9">
        <f t="shared" si="2"/>
        <v>942184.3</v>
      </c>
    </row>
    <row r="14" spans="1:7">
      <c r="A14" s="10" t="s">
        <v>18</v>
      </c>
      <c r="B14" s="11">
        <v>200538</v>
      </c>
      <c r="C14" s="11">
        <v>-4200</v>
      </c>
      <c r="D14" s="11">
        <f t="shared" ref="D14:D22" si="4">B14+C14</f>
        <v>196338</v>
      </c>
      <c r="E14" s="11">
        <v>31592.13</v>
      </c>
      <c r="F14" s="11">
        <v>31592.13</v>
      </c>
      <c r="G14" s="11">
        <f t="shared" si="2"/>
        <v>164745.87</v>
      </c>
    </row>
    <row r="15" spans="1:7">
      <c r="A15" s="10" t="s">
        <v>19</v>
      </c>
      <c r="B15" s="11">
        <v>20550</v>
      </c>
      <c r="C15" s="11">
        <v>0</v>
      </c>
      <c r="D15" s="11">
        <f t="shared" si="4"/>
        <v>20550</v>
      </c>
      <c r="E15" s="11">
        <v>1124.2</v>
      </c>
      <c r="F15" s="11">
        <v>1124.2</v>
      </c>
      <c r="G15" s="11">
        <f t="shared" si="2"/>
        <v>19425.8</v>
      </c>
    </row>
    <row r="16" spans="1:7">
      <c r="A16" s="10" t="s">
        <v>20</v>
      </c>
      <c r="B16" s="11">
        <v>0</v>
      </c>
      <c r="C16" s="11">
        <v>0</v>
      </c>
      <c r="D16" s="11">
        <f t="shared" si="4"/>
        <v>0</v>
      </c>
      <c r="E16" s="11">
        <v>0</v>
      </c>
      <c r="F16" s="11">
        <v>0</v>
      </c>
      <c r="G16" s="11">
        <f t="shared" si="2"/>
        <v>0</v>
      </c>
    </row>
    <row r="17" spans="1:7">
      <c r="A17" s="10" t="s">
        <v>21</v>
      </c>
      <c r="B17" s="11">
        <v>16900</v>
      </c>
      <c r="C17" s="11">
        <v>4200</v>
      </c>
      <c r="D17" s="11">
        <f t="shared" si="4"/>
        <v>21100</v>
      </c>
      <c r="E17" s="11">
        <v>17966.52</v>
      </c>
      <c r="F17" s="11">
        <v>17966.52</v>
      </c>
      <c r="G17" s="11">
        <f t="shared" si="2"/>
        <v>3133.4799999999996</v>
      </c>
    </row>
    <row r="18" spans="1:7">
      <c r="A18" s="10" t="s">
        <v>22</v>
      </c>
      <c r="B18" s="11">
        <v>24550</v>
      </c>
      <c r="C18" s="11">
        <v>0</v>
      </c>
      <c r="D18" s="11">
        <f t="shared" si="4"/>
        <v>24550</v>
      </c>
      <c r="E18" s="11">
        <v>0</v>
      </c>
      <c r="F18" s="11">
        <v>0</v>
      </c>
      <c r="G18" s="11">
        <f t="shared" si="2"/>
        <v>24550</v>
      </c>
    </row>
    <row r="19" spans="1:7">
      <c r="A19" s="10" t="s">
        <v>23</v>
      </c>
      <c r="B19" s="11">
        <v>650000</v>
      </c>
      <c r="C19" s="11">
        <v>0</v>
      </c>
      <c r="D19" s="11">
        <f t="shared" si="4"/>
        <v>650000</v>
      </c>
      <c r="E19" s="11">
        <v>117782.34</v>
      </c>
      <c r="F19" s="11">
        <v>117782.34</v>
      </c>
      <c r="G19" s="11">
        <f t="shared" si="2"/>
        <v>532217.66</v>
      </c>
    </row>
    <row r="20" spans="1:7">
      <c r="A20" s="10" t="s">
        <v>24</v>
      </c>
      <c r="B20" s="11">
        <v>89750</v>
      </c>
      <c r="C20" s="11">
        <v>0</v>
      </c>
      <c r="D20" s="11">
        <f t="shared" si="4"/>
        <v>89750</v>
      </c>
      <c r="E20" s="11">
        <v>152.91</v>
      </c>
      <c r="F20" s="11">
        <v>152.91</v>
      </c>
      <c r="G20" s="11">
        <f t="shared" si="2"/>
        <v>89597.09</v>
      </c>
    </row>
    <row r="21" spans="1:7">
      <c r="A21" s="10" t="s">
        <v>25</v>
      </c>
      <c r="B21" s="11">
        <v>0</v>
      </c>
      <c r="C21" s="11">
        <v>0</v>
      </c>
      <c r="D21" s="11">
        <f t="shared" si="4"/>
        <v>0</v>
      </c>
      <c r="E21" s="11">
        <v>0</v>
      </c>
      <c r="F21" s="11">
        <v>0</v>
      </c>
      <c r="G21" s="11">
        <f t="shared" si="2"/>
        <v>0</v>
      </c>
    </row>
    <row r="22" spans="1:7">
      <c r="A22" s="10" t="s">
        <v>26</v>
      </c>
      <c r="B22" s="11">
        <v>104500</v>
      </c>
      <c r="C22" s="11">
        <v>15000</v>
      </c>
      <c r="D22" s="11">
        <f t="shared" si="4"/>
        <v>119500</v>
      </c>
      <c r="E22" s="11">
        <v>10985.6</v>
      </c>
      <c r="F22" s="11">
        <v>10985.6</v>
      </c>
      <c r="G22" s="11">
        <f t="shared" si="2"/>
        <v>108514.4</v>
      </c>
    </row>
    <row r="23" spans="1:7">
      <c r="A23" s="8" t="s">
        <v>27</v>
      </c>
      <c r="B23" s="9">
        <f>SUM(B24:B32)</f>
        <v>634812</v>
      </c>
      <c r="C23" s="9">
        <f t="shared" ref="C23:F23" si="5">SUM(C24:C32)</f>
        <v>4000</v>
      </c>
      <c r="D23" s="9">
        <f t="shared" si="5"/>
        <v>638812</v>
      </c>
      <c r="E23" s="9">
        <f t="shared" si="5"/>
        <v>87071.37000000001</v>
      </c>
      <c r="F23" s="9">
        <f t="shared" si="5"/>
        <v>87071.37000000001</v>
      </c>
      <c r="G23" s="9">
        <f t="shared" si="2"/>
        <v>551740.63</v>
      </c>
    </row>
    <row r="24" spans="1:7">
      <c r="A24" s="10" t="s">
        <v>28</v>
      </c>
      <c r="B24" s="11">
        <v>92400</v>
      </c>
      <c r="C24" s="11">
        <v>0</v>
      </c>
      <c r="D24" s="11">
        <f t="shared" ref="D24:D32" si="6">B24+C24</f>
        <v>92400</v>
      </c>
      <c r="E24" s="11">
        <v>22380</v>
      </c>
      <c r="F24" s="11">
        <v>22380</v>
      </c>
      <c r="G24" s="11">
        <f t="shared" si="2"/>
        <v>70020</v>
      </c>
    </row>
    <row r="25" spans="1:7">
      <c r="A25" s="10" t="s">
        <v>29</v>
      </c>
      <c r="B25" s="11">
        <v>22000</v>
      </c>
      <c r="C25" s="11">
        <v>0</v>
      </c>
      <c r="D25" s="11">
        <f t="shared" si="6"/>
        <v>22000</v>
      </c>
      <c r="E25" s="11">
        <v>5790.71</v>
      </c>
      <c r="F25" s="11">
        <v>5790.71</v>
      </c>
      <c r="G25" s="11">
        <f t="shared" si="2"/>
        <v>16209.29</v>
      </c>
    </row>
    <row r="26" spans="1:7">
      <c r="A26" s="10" t="s">
        <v>30</v>
      </c>
      <c r="B26" s="11">
        <v>70000</v>
      </c>
      <c r="C26" s="11">
        <v>0</v>
      </c>
      <c r="D26" s="11">
        <f t="shared" si="6"/>
        <v>70000</v>
      </c>
      <c r="E26" s="11">
        <v>2352.4</v>
      </c>
      <c r="F26" s="11">
        <v>2352.4</v>
      </c>
      <c r="G26" s="11">
        <f t="shared" si="2"/>
        <v>67647.600000000006</v>
      </c>
    </row>
    <row r="27" spans="1:7">
      <c r="A27" s="10" t="s">
        <v>31</v>
      </c>
      <c r="B27" s="11">
        <v>170000</v>
      </c>
      <c r="C27" s="11">
        <v>0</v>
      </c>
      <c r="D27" s="11">
        <f t="shared" si="6"/>
        <v>170000</v>
      </c>
      <c r="E27" s="11">
        <v>45192.66</v>
      </c>
      <c r="F27" s="11">
        <v>45192.66</v>
      </c>
      <c r="G27" s="11">
        <f t="shared" si="2"/>
        <v>124807.34</v>
      </c>
    </row>
    <row r="28" spans="1:7">
      <c r="A28" s="10" t="s">
        <v>32</v>
      </c>
      <c r="B28" s="11">
        <v>37500</v>
      </c>
      <c r="C28" s="11">
        <v>4000</v>
      </c>
      <c r="D28" s="11">
        <f t="shared" si="6"/>
        <v>41500</v>
      </c>
      <c r="E28" s="11">
        <v>1971.6</v>
      </c>
      <c r="F28" s="11">
        <v>1971.6</v>
      </c>
      <c r="G28" s="11">
        <f t="shared" si="2"/>
        <v>39528.400000000001</v>
      </c>
    </row>
    <row r="29" spans="1:7">
      <c r="A29" s="10" t="s">
        <v>33</v>
      </c>
      <c r="B29" s="11">
        <v>30000</v>
      </c>
      <c r="C29" s="11">
        <v>0</v>
      </c>
      <c r="D29" s="11">
        <f t="shared" si="6"/>
        <v>30000</v>
      </c>
      <c r="E29" s="11">
        <v>0</v>
      </c>
      <c r="F29" s="11">
        <v>0</v>
      </c>
      <c r="G29" s="11">
        <f t="shared" si="2"/>
        <v>30000</v>
      </c>
    </row>
    <row r="30" spans="1:7">
      <c r="A30" s="10" t="s">
        <v>34</v>
      </c>
      <c r="B30" s="11">
        <v>3000</v>
      </c>
      <c r="C30" s="11">
        <v>0</v>
      </c>
      <c r="D30" s="11">
        <f t="shared" si="6"/>
        <v>3000</v>
      </c>
      <c r="E30" s="11">
        <v>0</v>
      </c>
      <c r="F30" s="11">
        <v>0</v>
      </c>
      <c r="G30" s="11">
        <f t="shared" si="2"/>
        <v>3000</v>
      </c>
    </row>
    <row r="31" spans="1:7">
      <c r="A31" s="10" t="s">
        <v>35</v>
      </c>
      <c r="B31" s="11">
        <v>99000</v>
      </c>
      <c r="C31" s="11">
        <v>0</v>
      </c>
      <c r="D31" s="11">
        <f t="shared" si="6"/>
        <v>99000</v>
      </c>
      <c r="E31" s="11">
        <v>0</v>
      </c>
      <c r="F31" s="11">
        <v>0</v>
      </c>
      <c r="G31" s="11">
        <f t="shared" si="2"/>
        <v>99000</v>
      </c>
    </row>
    <row r="32" spans="1:7">
      <c r="A32" s="10" t="s">
        <v>36</v>
      </c>
      <c r="B32" s="11">
        <v>110912</v>
      </c>
      <c r="C32" s="11">
        <v>0</v>
      </c>
      <c r="D32" s="11">
        <f t="shared" si="6"/>
        <v>110912</v>
      </c>
      <c r="E32" s="11">
        <v>9384</v>
      </c>
      <c r="F32" s="11">
        <v>9384</v>
      </c>
      <c r="G32" s="11">
        <f t="shared" si="2"/>
        <v>101528</v>
      </c>
    </row>
    <row r="33" spans="1:7">
      <c r="A33" s="8" t="s">
        <v>37</v>
      </c>
      <c r="B33" s="9">
        <f>SUM(B34:B42)</f>
        <v>1670299.36</v>
      </c>
      <c r="C33" s="9">
        <f t="shared" ref="C33:F33" si="7">SUM(C34:C42)</f>
        <v>156000</v>
      </c>
      <c r="D33" s="9">
        <f t="shared" si="7"/>
        <v>1826299.36</v>
      </c>
      <c r="E33" s="9">
        <f t="shared" si="7"/>
        <v>234442.88</v>
      </c>
      <c r="F33" s="9">
        <f t="shared" si="7"/>
        <v>234442.88</v>
      </c>
      <c r="G33" s="9">
        <f t="shared" si="2"/>
        <v>1591856.48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>
        <v>1670299.36</v>
      </c>
      <c r="C37" s="11">
        <v>156000</v>
      </c>
      <c r="D37" s="11">
        <f t="shared" ref="D37" si="8">B37+C37</f>
        <v>1826299.36</v>
      </c>
      <c r="E37" s="11">
        <v>234442.88</v>
      </c>
      <c r="F37" s="11">
        <v>234442.88</v>
      </c>
      <c r="G37" s="11">
        <f t="shared" si="2"/>
        <v>1591856.48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20000</v>
      </c>
      <c r="C43" s="9">
        <f t="shared" ref="C43:F43" si="9">SUM(C44:C52)</f>
        <v>0</v>
      </c>
      <c r="D43" s="9">
        <f t="shared" si="9"/>
        <v>20000</v>
      </c>
      <c r="E43" s="9">
        <f t="shared" si="9"/>
        <v>481012</v>
      </c>
      <c r="F43" s="9">
        <f t="shared" si="9"/>
        <v>481012</v>
      </c>
      <c r="G43" s="9">
        <f t="shared" si="2"/>
        <v>-461012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>
        <v>5000</v>
      </c>
      <c r="C45" s="11">
        <v>0</v>
      </c>
      <c r="D45" s="11">
        <f t="shared" ref="D45:D52" si="10">B45+C45</f>
        <v>5000</v>
      </c>
      <c r="E45" s="11">
        <v>0</v>
      </c>
      <c r="F45" s="11">
        <v>0</v>
      </c>
      <c r="G45" s="11">
        <f t="shared" si="2"/>
        <v>5000</v>
      </c>
    </row>
    <row r="46" spans="1:7">
      <c r="A46" s="10" t="s">
        <v>50</v>
      </c>
      <c r="B46" s="11">
        <v>0</v>
      </c>
      <c r="C46" s="11">
        <v>0</v>
      </c>
      <c r="D46" s="11">
        <f t="shared" si="10"/>
        <v>0</v>
      </c>
      <c r="E46" s="11">
        <v>0</v>
      </c>
      <c r="F46" s="11">
        <v>0</v>
      </c>
      <c r="G46" s="11">
        <f t="shared" si="2"/>
        <v>0</v>
      </c>
    </row>
    <row r="47" spans="1:7">
      <c r="A47" s="10" t="s">
        <v>51</v>
      </c>
      <c r="B47" s="11">
        <v>0</v>
      </c>
      <c r="C47" s="11">
        <v>0</v>
      </c>
      <c r="D47" s="11">
        <f t="shared" si="10"/>
        <v>0</v>
      </c>
      <c r="E47" s="11">
        <v>481012</v>
      </c>
      <c r="F47" s="11">
        <v>481012</v>
      </c>
      <c r="G47" s="11">
        <f t="shared" si="2"/>
        <v>-481012</v>
      </c>
    </row>
    <row r="48" spans="1:7">
      <c r="A48" s="10" t="s">
        <v>52</v>
      </c>
      <c r="B48" s="11">
        <v>0</v>
      </c>
      <c r="C48" s="11">
        <v>0</v>
      </c>
      <c r="D48" s="11">
        <f t="shared" si="10"/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0</v>
      </c>
      <c r="C49" s="11">
        <v>0</v>
      </c>
      <c r="D49" s="11">
        <f t="shared" si="10"/>
        <v>0</v>
      </c>
      <c r="E49" s="11">
        <v>0</v>
      </c>
      <c r="F49" s="11">
        <v>0</v>
      </c>
      <c r="G49" s="11">
        <f t="shared" si="2"/>
        <v>0</v>
      </c>
    </row>
    <row r="50" spans="1:7">
      <c r="A50" s="10" t="s">
        <v>54</v>
      </c>
      <c r="B50" s="11">
        <v>0</v>
      </c>
      <c r="C50" s="11">
        <v>0</v>
      </c>
      <c r="D50" s="11">
        <f t="shared" si="10"/>
        <v>0</v>
      </c>
      <c r="E50" s="11">
        <v>0</v>
      </c>
      <c r="F50" s="11">
        <v>0</v>
      </c>
      <c r="G50" s="11">
        <f t="shared" si="2"/>
        <v>0</v>
      </c>
    </row>
    <row r="51" spans="1:7">
      <c r="A51" s="10" t="s">
        <v>55</v>
      </c>
      <c r="B51" s="11">
        <v>0</v>
      </c>
      <c r="C51" s="11">
        <v>0</v>
      </c>
      <c r="D51" s="11">
        <f t="shared" si="10"/>
        <v>0</v>
      </c>
      <c r="E51" s="11">
        <v>0</v>
      </c>
      <c r="F51" s="11">
        <v>0</v>
      </c>
      <c r="G51" s="11">
        <f t="shared" si="2"/>
        <v>0</v>
      </c>
    </row>
    <row r="52" spans="1:7">
      <c r="A52" s="10" t="s">
        <v>56</v>
      </c>
      <c r="B52" s="11">
        <v>15000</v>
      </c>
      <c r="C52" s="11">
        <v>0</v>
      </c>
      <c r="D52" s="11">
        <f t="shared" si="10"/>
        <v>15000</v>
      </c>
      <c r="E52" s="11">
        <v>0</v>
      </c>
      <c r="F52" s="11">
        <v>0</v>
      </c>
      <c r="G52" s="11">
        <f t="shared" si="2"/>
        <v>15000</v>
      </c>
    </row>
    <row r="53" spans="1:7">
      <c r="A53" s="8" t="s">
        <v>57</v>
      </c>
      <c r="B53" s="9">
        <f>SUM(B54:B56)</f>
        <v>0</v>
      </c>
      <c r="C53" s="9">
        <f t="shared" ref="C53:F53" si="11">SUM(C54:C56)</f>
        <v>0</v>
      </c>
      <c r="D53" s="9">
        <f t="shared" si="11"/>
        <v>0</v>
      </c>
      <c r="E53" s="9">
        <f t="shared" si="11"/>
        <v>0</v>
      </c>
      <c r="F53" s="9">
        <f t="shared" si="11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12">SUM(C58:C65)</f>
        <v>0</v>
      </c>
      <c r="D57" s="9">
        <f t="shared" si="12"/>
        <v>0</v>
      </c>
      <c r="E57" s="9">
        <f t="shared" si="12"/>
        <v>0</v>
      </c>
      <c r="F57" s="9">
        <f t="shared" si="12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13">SUM(C67:C69)</f>
        <v>0</v>
      </c>
      <c r="D66" s="9">
        <f t="shared" si="13"/>
        <v>0</v>
      </c>
      <c r="E66" s="9">
        <f t="shared" si="13"/>
        <v>0</v>
      </c>
      <c r="F66" s="9">
        <f t="shared" si="13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4">SUM(C71:C77)</f>
        <v>0</v>
      </c>
      <c r="D70" s="9">
        <f t="shared" si="14"/>
        <v>0</v>
      </c>
      <c r="E70" s="9">
        <f t="shared" si="14"/>
        <v>0</v>
      </c>
      <c r="F70" s="9">
        <f t="shared" si="14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5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5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5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5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5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5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5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6">C80+C88+C98+C108+C118+C128+C132+C141+C145</f>
        <v>0</v>
      </c>
      <c r="D79" s="13">
        <f t="shared" si="16"/>
        <v>0</v>
      </c>
      <c r="E79" s="13">
        <f t="shared" si="16"/>
        <v>0</v>
      </c>
      <c r="F79" s="13">
        <f t="shared" si="16"/>
        <v>0</v>
      </c>
      <c r="G79" s="13">
        <f t="shared" si="16"/>
        <v>0</v>
      </c>
    </row>
    <row r="80" spans="1:7">
      <c r="A80" s="14" t="s">
        <v>9</v>
      </c>
      <c r="B80" s="13">
        <f>SUM(B81:B87)</f>
        <v>0</v>
      </c>
      <c r="C80" s="13">
        <f t="shared" ref="C80:G80" si="17">SUM(C81:C87)</f>
        <v>0</v>
      </c>
      <c r="D80" s="13">
        <f t="shared" si="17"/>
        <v>0</v>
      </c>
      <c r="E80" s="13">
        <f t="shared" si="17"/>
        <v>0</v>
      </c>
      <c r="F80" s="13">
        <f t="shared" si="17"/>
        <v>0</v>
      </c>
      <c r="G80" s="13">
        <f t="shared" si="17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8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8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8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8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8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8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8"/>
        <v>0</v>
      </c>
    </row>
    <row r="88" spans="1:7">
      <c r="A88" s="14" t="s">
        <v>17</v>
      </c>
      <c r="B88" s="13">
        <f>SUM(B89:B97)</f>
        <v>0</v>
      </c>
      <c r="C88" s="13">
        <f t="shared" ref="C88:F88" si="19">SUM(C89:C97)</f>
        <v>0</v>
      </c>
      <c r="D88" s="13">
        <f t="shared" si="19"/>
        <v>0</v>
      </c>
      <c r="E88" s="13">
        <f t="shared" si="19"/>
        <v>0</v>
      </c>
      <c r="F88" s="13">
        <f t="shared" si="19"/>
        <v>0</v>
      </c>
      <c r="G88" s="13">
        <f t="shared" si="18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8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8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8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8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8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8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8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8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8"/>
        <v>0</v>
      </c>
    </row>
    <row r="98" spans="1:7">
      <c r="A98" s="14" t="s">
        <v>27</v>
      </c>
      <c r="B98" s="13">
        <f>SUM(B99:B107)</f>
        <v>0</v>
      </c>
      <c r="C98" s="13">
        <f t="shared" ref="C98:F98" si="20">SUM(C99:C107)</f>
        <v>0</v>
      </c>
      <c r="D98" s="13">
        <f t="shared" si="20"/>
        <v>0</v>
      </c>
      <c r="E98" s="13">
        <f t="shared" si="20"/>
        <v>0</v>
      </c>
      <c r="F98" s="13">
        <f t="shared" si="20"/>
        <v>0</v>
      </c>
      <c r="G98" s="13">
        <f t="shared" si="18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8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8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8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8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8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8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8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8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8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21">SUM(C109:C117)</f>
        <v>0</v>
      </c>
      <c r="D108" s="13">
        <f t="shared" si="21"/>
        <v>0</v>
      </c>
      <c r="E108" s="13">
        <f t="shared" si="21"/>
        <v>0</v>
      </c>
      <c r="F108" s="13">
        <f t="shared" si="21"/>
        <v>0</v>
      </c>
      <c r="G108" s="13">
        <f t="shared" si="18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8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8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8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8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8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8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8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8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8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22">SUM(C119:C127)</f>
        <v>0</v>
      </c>
      <c r="D118" s="13">
        <f t="shared" si="22"/>
        <v>0</v>
      </c>
      <c r="E118" s="13">
        <f t="shared" si="22"/>
        <v>0</v>
      </c>
      <c r="F118" s="13">
        <f t="shared" si="22"/>
        <v>0</v>
      </c>
      <c r="G118" s="13">
        <f t="shared" si="18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8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8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8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8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8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8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8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8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8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23">SUM(C129:C131)</f>
        <v>0</v>
      </c>
      <c r="D128" s="13">
        <f t="shared" si="23"/>
        <v>0</v>
      </c>
      <c r="E128" s="13">
        <f t="shared" si="23"/>
        <v>0</v>
      </c>
      <c r="F128" s="13">
        <f t="shared" si="23"/>
        <v>0</v>
      </c>
      <c r="G128" s="13">
        <f t="shared" si="18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8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8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8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4">SUM(C133:C140)</f>
        <v>0</v>
      </c>
      <c r="D132" s="13">
        <f t="shared" si="24"/>
        <v>0</v>
      </c>
      <c r="E132" s="13">
        <f t="shared" si="24"/>
        <v>0</v>
      </c>
      <c r="F132" s="13">
        <f t="shared" si="24"/>
        <v>0</v>
      </c>
      <c r="G132" s="13">
        <f t="shared" si="18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8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8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8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8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8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8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8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8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5">SUM(C142:C144)</f>
        <v>0</v>
      </c>
      <c r="D141" s="13">
        <f t="shared" si="25"/>
        <v>0</v>
      </c>
      <c r="E141" s="13">
        <f t="shared" si="25"/>
        <v>0</v>
      </c>
      <c r="F141" s="13">
        <f t="shared" si="25"/>
        <v>0</v>
      </c>
      <c r="G141" s="13">
        <f t="shared" si="18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8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8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8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6">SUM(C146:C152)</f>
        <v>0</v>
      </c>
      <c r="D145" s="13">
        <f t="shared" si="26"/>
        <v>0</v>
      </c>
      <c r="E145" s="13">
        <f t="shared" si="26"/>
        <v>0</v>
      </c>
      <c r="F145" s="13">
        <f t="shared" si="26"/>
        <v>0</v>
      </c>
      <c r="G145" s="13">
        <f t="shared" ref="G145:G152" si="27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7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7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7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7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7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7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7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10670600</v>
      </c>
      <c r="C154" s="13">
        <f t="shared" ref="C154:G154" si="28">C4+C79</f>
        <v>175000</v>
      </c>
      <c r="D154" s="13">
        <f t="shared" si="28"/>
        <v>10845600</v>
      </c>
      <c r="E154" s="13">
        <f t="shared" si="28"/>
        <v>2375065.34</v>
      </c>
      <c r="F154" s="13">
        <f t="shared" si="28"/>
        <v>2375065.34</v>
      </c>
      <c r="G154" s="13">
        <f t="shared" si="28"/>
        <v>8470534.6600000001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DIFPCGABY</cp:lastModifiedBy>
  <dcterms:created xsi:type="dcterms:W3CDTF">2017-01-11T17:22:36Z</dcterms:created>
  <dcterms:modified xsi:type="dcterms:W3CDTF">2017-06-26T17:11:34Z</dcterms:modified>
</cp:coreProperties>
</file>