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\"/>
    </mc:Choice>
  </mc:AlternateContent>
  <bookViews>
    <workbookView xWindow="0" yWindow="0" windowWidth="22110" windowHeight="10305"/>
  </bookViews>
  <sheets>
    <sheet name="EN" sheetId="1" r:id="rId1"/>
    <sheet name="Instructivo_EN" sheetId="5" r:id="rId2"/>
  </sheets>
  <calcPr calcId="152511"/>
</workbook>
</file>

<file path=xl/calcChain.xml><?xml version="1.0" encoding="utf-8"?>
<calcChain xmlns="http://schemas.openxmlformats.org/spreadsheetml/2006/main">
  <c r="D14" i="1" l="1"/>
  <c r="E4" i="1" l="1"/>
  <c r="E5" i="1"/>
  <c r="E18" i="1"/>
  <c r="E14" i="1" l="1"/>
  <c r="D24" i="1" l="1"/>
  <c r="C24" i="1"/>
  <c r="E23" i="1"/>
  <c r="E22" i="1"/>
  <c r="E21" i="1"/>
  <c r="E20" i="1"/>
  <c r="E19" i="1"/>
  <c r="E17" i="1"/>
  <c r="E16" i="1"/>
  <c r="E15" i="1"/>
  <c r="D12" i="1"/>
  <c r="D25" i="1" s="1"/>
  <c r="C12" i="1"/>
  <c r="E11" i="1"/>
  <c r="E10" i="1"/>
  <c r="E9" i="1"/>
  <c r="E8" i="1"/>
  <c r="E7" i="1"/>
  <c r="E6" i="1"/>
  <c r="E12" i="1"/>
  <c r="E24" i="1" l="1"/>
  <c r="E25" i="1" s="1"/>
  <c r="C25" i="1"/>
</calcChain>
</file>

<file path=xl/sharedStrings.xml><?xml version="1.0" encoding="utf-8"?>
<sst xmlns="http://schemas.openxmlformats.org/spreadsheetml/2006/main" count="18" uniqueCount="18">
  <si>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</si>
  <si>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</si>
  <si>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</si>
  <si>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</si>
  <si>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</si>
  <si>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</si>
  <si>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</si>
  <si>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</si>
  <si>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</si>
  <si>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</si>
  <si>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</si>
  <si>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</si>
  <si>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</si>
  <si>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</si>
  <si>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CONTRATO DE APERTURA DE CREDITO SIMPLE</t>
  </si>
  <si>
    <t>CONTRATO DE MANDATO ESPECIAL IRREVOCABLE PARA ACTOS DE DOMINIO</t>
  </si>
  <si>
    <t xml:space="preserve">DEUDA L.P. SECRETARIA DE FINANZAS </t>
  </si>
  <si>
    <t>MUNICIPIO DE VALLE DE SANTIAGO, GTO.
ENDEUDAMIENTO NETO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</si>
</sst>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5" fillId="0" borderId="2" xfId="2" applyNumberFormat="1" applyFont="1" applyFill="1" applyBorder="1" applyAlignment="1" applyProtection="1">
      <alignment horizontal="center" vertical="center"/>
      <protection locked="0"/>
    </xf>
    <xf numFmtId="164" fontId="5" fillId="0" borderId="3" xfId="2" applyNumberFormat="1" applyFont="1" applyFill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horizontal="right"/>
      <protection locked="0"/>
    </xf>
    <xf numFmtId="4" fontId="9" fillId="0" borderId="1" xfId="0" applyNumberFormat="1" applyFont="1" applyBorder="1" applyAlignment="1" applyProtection="1">
      <alignment horizontal="right"/>
      <protection locked="0"/>
    </xf>
    <xf numFmtId="4" fontId="9" fillId="0" borderId="4" xfId="0" applyNumberFormat="1" applyFont="1" applyBorder="1" applyAlignment="1" applyProtection="1">
      <alignment horizontal="right"/>
      <protection locked="0"/>
    </xf>
    <xf numFmtId="4" fontId="9" fillId="0" borderId="5" xfId="0" applyNumberFormat="1" applyFont="1" applyBorder="1" applyAlignment="1" applyProtection="1">
      <alignment horizontal="right"/>
      <protection locked="0"/>
    </xf>
    <xf numFmtId="0" fontId="7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7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5" fillId="2" borderId="0" xfId="8" applyFont="1" applyFill="1" applyBorder="1" applyAlignment="1">
      <alignment horizontal="left" vertical="center" wrapText="1"/>
    </xf>
    <xf numFmtId="164" fontId="7" fillId="3" borderId="9" xfId="2" applyNumberFormat="1" applyFont="1" applyFill="1" applyBorder="1" applyAlignment="1" applyProtection="1">
      <alignment horizontal="center" vertical="center" wrapText="1"/>
    </xf>
    <xf numFmtId="164" fontId="7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164" fontId="7" fillId="3" borderId="11" xfId="2" applyNumberFormat="1" applyFont="1" applyFill="1" applyBorder="1" applyAlignment="1" applyProtection="1">
      <alignment horizontal="center" vertical="center" wrapText="1"/>
    </xf>
    <xf numFmtId="164" fontId="7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0" fillId="0" borderId="0" xfId="8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 wrapText="1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0" fontId="10" fillId="0" borderId="0" xfId="8" applyFont="1" applyAlignment="1" applyProtection="1">
      <alignment horizontal="left" vertical="top" wrapText="1" indent="5"/>
      <protection locked="0"/>
    </xf>
    <xf numFmtId="0" fontId="10" fillId="0" borderId="0" xfId="8" applyFont="1" applyAlignment="1" applyProtection="1">
      <alignment horizontal="center" vertical="top"/>
      <protection locked="0"/>
    </xf>
    <xf numFmtId="0" fontId="10" fillId="0" borderId="0" xfId="8" applyFont="1" applyBorder="1" applyAlignment="1" applyProtection="1">
      <alignment horizontal="left" vertical="top" wrapText="1" indent="2"/>
      <protection locked="0"/>
    </xf>
    <xf numFmtId="0" fontId="10" fillId="0" borderId="0" xfId="8" applyFont="1" applyBorder="1" applyAlignment="1" applyProtection="1">
      <alignment vertical="top" wrapText="1"/>
      <protection locked="0"/>
    </xf>
    <xf numFmtId="0" fontId="10" fillId="0" borderId="0" xfId="8" applyFont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43" fontId="10" fillId="0" borderId="0" xfId="17" applyFont="1" applyBorder="1" applyAlignment="1" applyProtection="1">
      <alignment horizontal="center" vertical="center" wrapText="1"/>
      <protection locked="0"/>
    </xf>
    <xf numFmtId="43" fontId="10" fillId="0" borderId="0" xfId="16" applyFont="1" applyBorder="1" applyAlignment="1" applyProtection="1">
      <alignment vertical="center"/>
      <protection locked="0"/>
    </xf>
    <xf numFmtId="4" fontId="0" fillId="0" borderId="0" xfId="0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2 5" xfId="17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F1" sqref="F1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8" t="s">
        <v>17</v>
      </c>
      <c r="B1" s="38"/>
      <c r="C1" s="38"/>
      <c r="D1" s="38"/>
      <c r="E1" s="39"/>
    </row>
    <row r="2" spans="1:5" ht="24.95" customHeight="1" x14ac:dyDescent="0.2">
      <c r="A2" s="18"/>
      <c r="B2" s="19" t="s">
        <v>5</v>
      </c>
      <c r="C2" s="18" t="s">
        <v>6</v>
      </c>
      <c r="D2" s="18" t="s">
        <v>7</v>
      </c>
      <c r="E2" s="23" t="s">
        <v>8</v>
      </c>
    </row>
    <row r="3" spans="1:5" x14ac:dyDescent="0.2">
      <c r="A3" s="15"/>
      <c r="B3" s="4" t="s">
        <v>0</v>
      </c>
      <c r="C3" s="4"/>
      <c r="D3" s="4"/>
      <c r="E3" s="5"/>
    </row>
    <row r="4" spans="1:5" ht="22.5" x14ac:dyDescent="0.2">
      <c r="A4" s="16"/>
      <c r="B4" s="34" t="s">
        <v>14</v>
      </c>
      <c r="C4" s="35">
        <v>15000000</v>
      </c>
      <c r="D4" s="37">
        <v>15000000</v>
      </c>
      <c r="E4" s="3">
        <f>IF(AND(C4&gt;=0,D4&gt;=0),(C4-D4),"-")</f>
        <v>0</v>
      </c>
    </row>
    <row r="5" spans="1:5" ht="33.75" x14ac:dyDescent="0.2">
      <c r="A5" s="16"/>
      <c r="B5" s="34" t="s">
        <v>15</v>
      </c>
      <c r="C5" s="35">
        <v>6929675.8899999997</v>
      </c>
      <c r="D5" s="36">
        <v>6929675.8899999997</v>
      </c>
      <c r="E5" s="3">
        <f>IF(AND(C5&gt;=0,D5&gt;=0),(C5-D5),"-")</f>
        <v>0</v>
      </c>
    </row>
    <row r="6" spans="1:5" x14ac:dyDescent="0.2">
      <c r="A6" s="16"/>
      <c r="B6" s="11"/>
      <c r="C6" s="2"/>
      <c r="D6" s="2"/>
      <c r="E6" s="3">
        <f t="shared" ref="E6:E11" si="0">IF(AND(C6&gt;=0,D6&gt;=0),(C6-D6),"-")</f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1</v>
      </c>
      <c r="C12" s="6">
        <f>SUM(C4:C11)</f>
        <v>21929675.890000001</v>
      </c>
      <c r="D12" s="6">
        <f>SUM(D4:D11)</f>
        <v>21929675.890000001</v>
      </c>
      <c r="E12" s="7">
        <f>SUM(E4:E11)</f>
        <v>0</v>
      </c>
    </row>
    <row r="13" spans="1:5" x14ac:dyDescent="0.2">
      <c r="A13" s="18"/>
      <c r="B13" s="24" t="s">
        <v>2</v>
      </c>
      <c r="C13" s="24"/>
      <c r="D13" s="24"/>
      <c r="E13" s="19"/>
    </row>
    <row r="14" spans="1:5" x14ac:dyDescent="0.2">
      <c r="A14" s="16"/>
      <c r="B14" s="11" t="s">
        <v>16</v>
      </c>
      <c r="C14" s="2">
        <v>4155350</v>
      </c>
      <c r="D14" s="2">
        <f>1846822.16+461705.54+230852.77</f>
        <v>2539380.4699999997</v>
      </c>
      <c r="E14" s="3">
        <f t="shared" ref="E14" si="1">IF(AND(C14&gt;=0,D14&gt;=0),(C14-D14),"-")</f>
        <v>1615969.5300000003</v>
      </c>
    </row>
    <row r="15" spans="1:5" x14ac:dyDescent="0.2">
      <c r="A15" s="16"/>
      <c r="B15" s="11"/>
      <c r="C15" s="2"/>
      <c r="D15" s="2"/>
      <c r="E15" s="3">
        <f t="shared" ref="E15:E23" si="2">IF(AND(C15&gt;=0,D15&gt;=0),(C15-D15),"-")</f>
        <v>0</v>
      </c>
    </row>
    <row r="16" spans="1:5" x14ac:dyDescent="0.2">
      <c r="A16" s="16"/>
      <c r="B16" s="11"/>
      <c r="C16" s="2"/>
      <c r="D16" s="2"/>
      <c r="E16" s="3">
        <f t="shared" si="2"/>
        <v>0</v>
      </c>
    </row>
    <row r="17" spans="1:5" x14ac:dyDescent="0.2">
      <c r="A17" s="16"/>
      <c r="B17" s="11"/>
      <c r="C17" s="2"/>
      <c r="D17" s="2"/>
      <c r="E17" s="3">
        <f t="shared" si="2"/>
        <v>0</v>
      </c>
    </row>
    <row r="18" spans="1:5" x14ac:dyDescent="0.2">
      <c r="A18" s="16"/>
      <c r="B18" s="11"/>
      <c r="C18" s="2"/>
      <c r="D18" s="2"/>
      <c r="E18" s="3">
        <f>IF(AND(C18&gt;=0,D18&gt;=0),(C18-D18),"-")</f>
        <v>0</v>
      </c>
    </row>
    <row r="19" spans="1:5" x14ac:dyDescent="0.2">
      <c r="A19" s="16"/>
      <c r="B19" s="11"/>
      <c r="C19" s="2"/>
      <c r="D19" s="2"/>
      <c r="E19" s="3">
        <f t="shared" si="2"/>
        <v>0</v>
      </c>
    </row>
    <row r="20" spans="1:5" x14ac:dyDescent="0.2">
      <c r="A20" s="16"/>
      <c r="B20" s="11"/>
      <c r="C20" s="2"/>
      <c r="D20" s="2"/>
      <c r="E20" s="3">
        <f t="shared" si="2"/>
        <v>0</v>
      </c>
    </row>
    <row r="21" spans="1:5" x14ac:dyDescent="0.2">
      <c r="A21" s="16"/>
      <c r="B21" s="11"/>
      <c r="C21" s="2"/>
      <c r="D21" s="2"/>
      <c r="E21" s="3">
        <f t="shared" si="2"/>
        <v>0</v>
      </c>
    </row>
    <row r="22" spans="1:5" x14ac:dyDescent="0.2">
      <c r="A22" s="16"/>
      <c r="B22" s="11"/>
      <c r="C22" s="2"/>
      <c r="D22" s="2"/>
      <c r="E22" s="3">
        <f t="shared" si="2"/>
        <v>0</v>
      </c>
    </row>
    <row r="23" spans="1:5" x14ac:dyDescent="0.2">
      <c r="A23" s="16"/>
      <c r="B23" s="11"/>
      <c r="C23" s="2"/>
      <c r="D23" s="2"/>
      <c r="E23" s="3">
        <f t="shared" si="2"/>
        <v>0</v>
      </c>
    </row>
    <row r="24" spans="1:5" x14ac:dyDescent="0.2">
      <c r="A24" s="10">
        <v>900002</v>
      </c>
      <c r="B24" s="12" t="s">
        <v>3</v>
      </c>
      <c r="C24" s="6">
        <f>SUM(C14:C23)</f>
        <v>4155350</v>
      </c>
      <c r="D24" s="6">
        <f>SUM(D14:D23)</f>
        <v>2539380.4699999997</v>
      </c>
      <c r="E24" s="7">
        <f>SUM(E14:E23)</f>
        <v>1615969.5300000003</v>
      </c>
    </row>
    <row r="25" spans="1:5" x14ac:dyDescent="0.2">
      <c r="A25" s="14">
        <v>900003</v>
      </c>
      <c r="B25" s="13" t="s">
        <v>4</v>
      </c>
      <c r="C25" s="8">
        <f>SUM(C12,C24)</f>
        <v>26085025.890000001</v>
      </c>
      <c r="D25" s="8">
        <f>SUM(D12,D24)</f>
        <v>24469056.359999999</v>
      </c>
      <c r="E25" s="9">
        <f>SUM(E12,E24)</f>
        <v>1615969.5300000003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13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27"/>
      <c r="C31" s="25"/>
      <c r="D31" s="26"/>
      <c r="E31" s="30"/>
    </row>
    <row r="32" spans="1:5" x14ac:dyDescent="0.2">
      <c r="A32" s="20"/>
      <c r="B32" s="31"/>
      <c r="C32" s="25"/>
      <c r="D32" s="32"/>
      <c r="E32" s="33"/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6:E13 C12:D13 E15:E17 C15:D18 C21:D25 C19 C20 E19:E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9</v>
      </c>
    </row>
    <row r="2" spans="1:1" ht="11.25" customHeight="1" x14ac:dyDescent="0.2">
      <c r="A2" s="22" t="s">
        <v>12</v>
      </c>
    </row>
    <row r="3" spans="1:1" ht="13.5" customHeight="1" x14ac:dyDescent="0.2">
      <c r="A3" s="22" t="s">
        <v>11</v>
      </c>
    </row>
    <row r="4" spans="1:1" ht="22.5" x14ac:dyDescent="0.2">
      <c r="A4" s="21" t="s">
        <v>10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2017-10-24T22:47:57Z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