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29" i="1" l="1"/>
  <c r="F36" i="1"/>
  <c r="F35" i="1" l="1"/>
  <c r="E34" i="1"/>
  <c r="F34" i="1" s="1"/>
  <c r="F32" i="1"/>
  <c r="F31" i="1"/>
  <c r="F30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<sst xmlns="http://schemas.openxmlformats.org/spreadsheetml/2006/main" count="36" uniqueCount="26">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</sst>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top"/>
    </xf>
    <xf numFmtId="0" fontId="4" fillId="0" borderId="11" xfId="9" applyFont="1" applyFill="1" applyBorder="1" applyAlignment="1">
      <alignment vertical="top" wrapText="1"/>
    </xf>
    <xf numFmtId="4" fontId="4" fillId="0" borderId="11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480000</v>
      </c>
      <c r="C22" s="13"/>
      <c r="D22" s="13"/>
      <c r="E22" s="16"/>
      <c r="F22" s="12">
        <f>+B22</f>
        <v>480000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480000</v>
      </c>
      <c r="C24" s="13"/>
      <c r="D24" s="13"/>
      <c r="E24" s="13"/>
      <c r="F24" s="15">
        <f t="shared" ref="F24:F25" si="1">+B24</f>
        <v>480000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34406560.359999999</v>
      </c>
      <c r="D27" s="12">
        <f>+D28+D29+D30+D31+D32</f>
        <v>29158336.269999996</v>
      </c>
      <c r="E27" s="16"/>
      <c r="F27" s="12">
        <f>+C27+D27</f>
        <v>63564896.629999995</v>
      </c>
    </row>
    <row r="28" spans="1:6" x14ac:dyDescent="0.2">
      <c r="A28" s="14" t="s">
        <v>7</v>
      </c>
      <c r="B28" s="13"/>
      <c r="C28" s="13"/>
      <c r="D28" s="15">
        <v>109094492.27</v>
      </c>
      <c r="E28" s="13"/>
      <c r="F28" s="15">
        <f>+D28</f>
        <v>109094492.27</v>
      </c>
    </row>
    <row r="29" spans="1:6" x14ac:dyDescent="0.2">
      <c r="A29" s="14" t="s">
        <v>8</v>
      </c>
      <c r="B29" s="13"/>
      <c r="C29" s="15">
        <v>34406560.359999999</v>
      </c>
      <c r="D29" s="15">
        <v>-79936156</v>
      </c>
      <c r="E29" s="13"/>
      <c r="F29" s="15">
        <f>+C29+D29</f>
        <v>-45529595.640000001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23151690.919999998</v>
      </c>
      <c r="C38" s="21">
        <f>+C20+C27</f>
        <v>298373612.56</v>
      </c>
      <c r="D38" s="21">
        <f>+D20+D27</f>
        <v>109094492.27</v>
      </c>
      <c r="E38" s="21">
        <f>+E20+E34</f>
        <v>0</v>
      </c>
      <c r="F38" s="21">
        <f>+B38+C38+D38+E38</f>
        <v>430619795.75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 t="s">
        <v>25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2020-01-29T16:48:24Z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