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171D8103-A793-4A8B-A40A-25FF86C1B811}" xr6:coauthVersionLast="45" xr6:coauthVersionMax="45" xr10:uidLastSave="{00000000-0000-0000-0000-000000000000}"/>
  <bookViews>
    <workbookView xWindow="-120" yWindow="-120" windowWidth="29040" windowHeight="15840" tabRatio="863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<sst xmlns="http://schemas.openxmlformats.org/spreadsheetml/2006/main" count="917" uniqueCount="654">
  <si>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</si>
  <si>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</si>
  <si>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</si>
  <si>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</si>
  <si>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</si>
  <si>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</si>
  <si>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</si>
  <si>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</si>
  <si>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</si>
  <si>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</si>
  <si>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</si>
  <si>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</si>
  <si>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</si>
  <si>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</si>
  <si>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</si>
  <si>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</si>
  <si>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</si>
  <si>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</si>
  <si>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</si>
  <si>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</si>
  <si>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</si>
  <si>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</si>
  <si>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</si>
  <si>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</si>
  <si>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</si>
  <si>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</si>
  <si>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</si>
  <si>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</si>
  <si>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</si>
  <si>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</si>
  <si>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</si>
  <si>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</si>
  <si>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</si>
  <si>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</si>
  <si>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</si>
  <si>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</si>
  <si>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</si>
  <si>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</si>
  <si>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</si>
  <si>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</si>
  <si>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</si>
  <si>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</si>
  <si>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</si>
  <si>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</si>
  <si>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</si>
  <si>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</si>
  <si>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</si>
  <si>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</si>
  <si>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</si>
  <si>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</si>
  <si>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</si>
  <si>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</si>
  <si>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</si>
  <si>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</si>
  <si>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</si>
  <si>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</si>
  <si>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</si>
  <si>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</si>
  <si>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</si>
  <si>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</si>
  <si>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</si>
  <si>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</si>
  <si>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</si>
  <si>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</si>
  <si>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</si>
  <si>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</si>
  <si>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</si>
  <si>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</si>
  <si>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</si>
  <si>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</si>
  <si>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</si>
  <si>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</si>
  <si>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</si>
  <si>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</si>
  <si>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</si>
  <si>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</si>
  <si>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</si>
  <si>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</si>
  <si>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</si>
  <si>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</si>
  <si>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</si>
  <si>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</si>
  <si>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</si>
  <si>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</si>
  <si>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</si>
  <si>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</si>
  <si>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</si>
  <si>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</si>
  <si>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</si>
  <si>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</si>
  <si>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</si>
  <si>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</si>
  <si>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</si>
  <si>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</si>
  <si>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</si>
  <si>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</si>
  <si>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</si>
  <si>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</si>
  <si>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</si>
  <si>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</si>
  <si>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</si>
  <si>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</si>
  <si>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</si>
  <si>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</si>
  <si>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</si>
  <si>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</si>
  <si>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</si>
  <si>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</si>
  <si>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</si>
  <si>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</si>
  <si>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</si>
  <si>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</si>
  <si>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</si>
  <si>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</si>
  <si>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</si>
  <si>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</si>
  <si>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</si>
  <si>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</si>
  <si>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</si>
  <si>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</si>
  <si>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</si>
  <si>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</si>
  <si>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</si>
  <si>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</si>
  <si>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</si>
  <si>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</si>
  <si>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</si>
  <si>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</si>
  <si>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</si>
  <si>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</si>
  <si>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</si>
  <si>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</si>
  <si>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</si>
  <si>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</si>
  <si>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</si>
  <si>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</si>
  <si>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</si>
  <si>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</si>
  <si>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</si>
  <si>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</si>
  <si>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</si>
  <si>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</si>
  <si>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</si>
  <si>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</si>
  <si>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</si>
  <si>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</si>
  <si>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</si>
  <si>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</si>
  <si>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</si>
  <si>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</si>
  <si>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</si>
  <si>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</si>
  <si>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</si>
  <si>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</si>
  <si>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</si>
  <si>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</si>
  <si>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</si>
  <si>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</si>
  <si>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</si>
  <si>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</si>
  <si>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</si>
  <si>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</si>
  <si>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</si>
  <si>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</si>
  <si>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</si>
  <si>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</si>
  <si>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</si>
  <si>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</si>
  <si>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</si>
  <si>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</si>
  <si>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</si>
  <si>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</si>
  <si>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</si>
  <si>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</si>
  <si>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</si>
  <si>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</si>
  <si>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</si>
  <si>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</si>
  <si>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</si>
  <si>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</si>
  <si>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</si>
  <si>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</si>
  <si>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</si>
  <si>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</si>
  <si>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</si>
  <si>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</si>
  <si>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</si>
  <si>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</si>
  <si>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</si>
  <si>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</si>
  <si>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</si>
  <si>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</si>
  <si>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</si>
  <si>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</si>
  <si>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</si>
  <si>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</si>
  <si>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</si>
  <si>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</si>
  <si>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</si>
  <si>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</si>
  <si>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</si>
  <si>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</si>
  <si>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</si>
  <si>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</si>
  <si>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</si>
  <si>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</si>
  <si>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</si>
  <si>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</si>
  <si>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</si>
  <si>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</si>
  <si>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</si>
  <si>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</si>
  <si>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</si>
  <si>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</si>
  <si>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</si>
  <si>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</si>
  <si>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</si>
  <si>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</si>
  <si>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</si>
  <si>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</si>
  <si>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</si>
  <si>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</si>
  <si>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</si>
  <si>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</si>
  <si>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</si>
  <si>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</si>
  <si>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</si>
  <si>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</si>
  <si>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</si>
  <si>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</si>
  <si>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</si>
  <si>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</si>
  <si>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</si>
  <si>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</si>
  <si>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</si>
  <si>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</si>
  <si>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</si>
  <si>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</si>
  <si>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</si>
  <si>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</si>
  <si>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</si>
  <si>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</si>
  <si>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</si>
  <si>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</si>
  <si>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</si>
  <si>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</si>
  <si>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</si>
  <si>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</si>
  <si>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</si>
  <si>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</si>
  <si>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</si>
  <si>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</si>
  <si>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</si>
  <si>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</si>
  <si>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</si>
  <si>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</si>
  <si>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</si>
  <si>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</si>
  <si>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</si>
  <si>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</si>
  <si>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</si>
  <si>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</si>
  <si>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</si>
  <si>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</si>
  <si>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</si>
  <si>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</si>
  <si>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</si>
  <si>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</si>
  <si>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</si>
  <si>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</si>
  <si>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</si>
  <si>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</si>
  <si>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</si>
  <si>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</si>
  <si>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</si>
  <si>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</si>
  <si>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</si>
  <si>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</si>
  <si>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</si>
  <si>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</si>
  <si>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</si>
  <si>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</si>
  <si>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</si>
  <si>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</si>
  <si>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</si>
  <si>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</si>
  <si>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</si>
  <si>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</si>
  <si>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</si>
  <si>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</si>
  <si>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</si>
  <si>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</si>
  <si>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</si>
  <si>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</si>
  <si>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</si>
  <si>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</si>
  <si>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</si>
  <si>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</si>
  <si>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</si>
  <si>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</si>
  <si>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</si>
  <si>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</si>
  <si>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</si>
  <si>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</si>
  <si>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</si>
  <si>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</si>
  <si>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</si>
  <si>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</si>
  <si>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</si>
  <si>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</si>
  <si>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</si>
  <si>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</si>
  <si>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</si>
  <si>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</si>
  <si>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</si>
  <si>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</si>
  <si>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</si>
  <si>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</si>
  <si>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</si>
  <si>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</si>
  <si>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</si>
  <si>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</si>
  <si>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</si>
  <si>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</si>
  <si>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</si>
  <si>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</si>
  <si>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</si>
  <si>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</si>
  <si>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</si>
  <si>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</si>
  <si>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</si>
  <si>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</si>
  <si>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</si>
  <si>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</si>
  <si>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</si>
  <si>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</si>
  <si>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</si>
  <si>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</si>
  <si>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</si>
  <si>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</si>
  <si>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</si>
  <si>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</si>
  <si>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</si>
  <si>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</si>
  <si>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</si>
  <si>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</si>
  <si>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</si>
  <si>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</si>
  <si>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</si>
  <si>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</si>
  <si>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</si>
  <si>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</si>
  <si>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</si>
  <si>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</si>
  <si>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</si>
  <si>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</si>
  <si>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</si>
  <si>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</si>
  <si>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</si>
  <si>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</si>
  <si>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</si>
  <si>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</si>
  <si>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</si>
  <si>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</si>
  <si>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</si>
  <si>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</si>
  <si>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</si>
  <si>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</si>
  <si>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</si>
  <si>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</si>
  <si>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</si>
  <si>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</si>
  <si>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</si>
  <si>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</si>
  <si>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</si>
  <si>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</si>
  <si>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</si>
  <si>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</si>
  <si>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</si>
  <si>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</si>
  <si>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</si>
  <si>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</si>
  <si>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</si>
  <si>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</si>
  <si>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</si>
  <si>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</si>
  <si>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</si>
  <si>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</si>
  <si>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</si>
  <si>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</si>
  <si>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</si>
  <si>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</si>
  <si>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</si>
  <si>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</si>
  <si>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</si>
  <si>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</si>
  <si>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</si>
  <si>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</si>
  <si>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</si>
  <si>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</si>
  <si>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</si>
  <si>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</si>
  <si>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</si>
  <si>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</si>
  <si>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</si>
  <si>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</si>
  <si>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</si>
  <si>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</si>
  <si>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</si>
  <si>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</si>
  <si>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</si>
  <si>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</si>
  <si>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</si>
  <si>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</si>
  <si>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</si>
  <si>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</si>
  <si>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</si>
  <si>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</si>
  <si>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</si>
  <si>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</si>
  <si>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</si>
  <si>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</si>
  <si>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</si>
  <si>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</si>
  <si>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</si>
  <si>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</si>
  <si>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</si>
  <si>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</si>
  <si>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</si>
  <si>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</si>
  <si>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</si>
  <si>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</si>
  <si>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</si>
  <si>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</si>
  <si>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</si>
  <si>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</si>
  <si>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</si>
  <si>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</si>
  <si>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</si>
  <si>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</si>
  <si>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</si>
  <si>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</si>
  <si>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</si>
  <si>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</si>
  <si>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</si>
  <si>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</si>
  <si>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</si>
  <si>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</si>
  <si>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</si>
  <si>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</si>
  <si>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</si>
  <si>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</si>
  <si>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</si>
  <si>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</si>
  <si>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</si>
  <si>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</si>
  <si>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</si>
  <si>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</si>
  <si>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</si>
  <si>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</si>
  <si>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</si>
  <si>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</si>
  <si>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</si>
  <si>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</si>
  <si>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</si>
  <si>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</si>
  <si>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</si>
  <si>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</si>
  <si>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</si>
  <si>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</si>
  <si>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</si>
  <si>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</si>
  <si>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</si>
  <si>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</si>
  <si>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</si>
  <si>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</si>
  <si>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</si>
  <si>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</si>
  <si>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</si>
  <si>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</si>
  <si>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</si>
  <si>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</si>
  <si>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</si>
  <si>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</si>
  <si>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</si>
  <si>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</si>
  <si>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</si>
  <si>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</si>
  <si>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</si>
  <si>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</si>
  <si>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</si>
  <si>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</si>
  <si>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</si>
  <si>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</si>
  <si>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</si>
  <si>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</si>
  <si>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</si>
  <si>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</si>
  <si>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</si>
  <si>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</si>
  <si>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</si>
  <si>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</si>
  <si>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</si>
  <si>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</si>
  <si>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</si>
  <si>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</si>
  <si>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</si>
  <si>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</si>
  <si>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</si>
  <si>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</si>
  <si>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</si>
  <si>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</si>
  <si>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</si>
  <si>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</si>
  <si>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</si>
  <si>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</si>
  <si>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</si>
  <si>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</si>
  <si>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</si>
  <si>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</si>
  <si>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</si>
  <si>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</si>
  <si>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</si>
  <si>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</si>
  <si>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</si>
  <si>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</si>
  <si>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</si>
  <si>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</si>
  <si>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</si>
  <si>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</si>
  <si>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</si>
  <si>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</si>
  <si>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</si>
  <si>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</si>
  <si>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</si>
  <si>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</si>
  <si>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</si>
  <si>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</si>
  <si>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</si>
  <si>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</si>
  <si>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</si>
  <si>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</si>
  <si>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</si>
  <si>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</si>
  <si>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</si>
  <si>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</si>
  <si>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</si>
  <si>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</si>
  <si>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</si>
  <si>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</si>
  <si>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</si>
  <si>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</si>
  <si>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</si>
  <si>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</si>
  <si>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</si>
  <si>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</si>
  <si>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</si>
  <si>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</si>
  <si>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</si>
  <si>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</si>
  <si>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</si>
  <si>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</si>
  <si>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</si>
  <si>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</si>
  <si>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</si>
  <si>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</si>
  <si>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</si>
  <si>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</si>
  <si>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</si>
  <si>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</si>
  <si>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</si>
  <si>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</si>
  <si>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</si>
  <si>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</si>
  <si>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</si>
  <si>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</si>
  <si>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</si>
  <si>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</si>
  <si>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</si>
  <si>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</si>
  <si>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</si>
  <si>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</si>
  <si>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</si>
  <si>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</si>
  <si>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</si>
  <si>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</si>
  <si>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</si>
  <si>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</si>
  <si>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</si>
  <si>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</si>
  <si>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</si>
  <si>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</si>
  <si>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</si>
  <si>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</si>
  <si>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</si>
  <si>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</si>
  <si>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</si>
  <si>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</si>
  <si>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</si>
  <si>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</si>
  <si>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</si>
  <si>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</si>
  <si>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</si>
  <si>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</si>
  <si>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</si>
  <si>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</si>
  <si>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</si>
  <si>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</si>
  <si>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</si>
  <si>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</si>
  <si>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</si>
  <si>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</si>
  <si>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</si>
  <si>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</si>
  <si>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</si>
  <si>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</si>
  <si>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</si>
  <si>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</si>
  <si>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</si>
  <si>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</si>
  <si>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</si>
  <si>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</si>
  <si>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</si>
  <si>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</si>
  <si>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</si>
  <si>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</si>
  <si>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</si>
  <si>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</si>
  <si>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</si>
  <si>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</si>
  <si>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</si>
  <si>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</si>
  <si>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</si>
  <si>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</si>
  <si>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</si>
  <si>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</si>
  <si>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</si>
  <si>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</si>
  <si>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</si>
  <si>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</si>
  <si>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</si>
  <si>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</si>
  <si>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</si>
  <si>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</si>
  <si>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</si>
  <si>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</si>
  <si>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</si>
  <si>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</si>
  <si>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</si>
  <si>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</si>
  <si>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</si>
  <si>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</si>
  <si>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SISTEMA DE AGUA POTABLE Y ALCANTARILLADO MUNICIPAL DE VALLE DE SANTIAGO</t>
  </si>
  <si>
    <t>Correspondiente 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</si>
</sst>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46722741.399999999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46722741.399999999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46576271.310000002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1770184.19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341758.84</v>
      </c>
    </row>
    <row r="11" spans="1:3" x14ac:dyDescent="0.2">
      <c r="A11" s="154">
        <v>2.4</v>
      </c>
      <c r="B11" s="136" t="s">
        <v>294</v>
      </c>
      <c r="C11" s="147">
        <v>6900.32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7200</v>
      </c>
    </row>
    <row r="15" spans="1:3" x14ac:dyDescent="0.2">
      <c r="A15" s="154">
        <v>2.8</v>
      </c>
      <c r="B15" s="136" t="s">
        <v>298</v>
      </c>
      <c r="C15" s="147">
        <v>549628.4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864696.63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2239736.7200000002</v>
      </c>
    </row>
    <row r="31" spans="1:3" x14ac:dyDescent="0.2">
      <c r="A31" s="154" t="s">
        <v>625</v>
      </c>
      <c r="B31" s="136" t="s">
        <v>496</v>
      </c>
      <c r="C31" s="147">
        <v>2239736.7200000002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47045823.840000004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9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A124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27407.34</v>
      </c>
      <c r="D15" s="79">
        <v>27407.34</v>
      </c>
      <c r="E15" s="79">
        <v>27407.34</v>
      </c>
      <c r="F15" s="79">
        <v>27407.34</v>
      </c>
      <c r="G15" s="79">
        <v>27407.34</v>
      </c>
    </row>
    <row r="16" spans="1:8" x14ac:dyDescent="0.2">
      <c r="A16" s="77">
        <v>1124</v>
      </c>
      <c r="B16" s="75" t="s">
        <v>255</v>
      </c>
      <c r="C16" s="79">
        <v>10190789.970000001</v>
      </c>
      <c r="D16" s="79">
        <v>10230434.130000001</v>
      </c>
      <c r="E16" s="79">
        <v>10058014.560000001</v>
      </c>
      <c r="F16" s="79">
        <v>9566010.2400000002</v>
      </c>
      <c r="G16" s="79">
        <v>9566010.2400000002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111761.98</v>
      </c>
      <c r="D20" s="79">
        <v>111761.98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31219.73</v>
      </c>
      <c r="D21" s="79">
        <v>31219.73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70000</v>
      </c>
      <c r="D22" s="79">
        <v>70000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309704.62</v>
      </c>
      <c r="D23" s="79">
        <v>309704.62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-0.94</v>
      </c>
      <c r="D24" s="79">
        <v>-0.94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1066824.23</v>
      </c>
      <c r="D25" s="79">
        <v>1066824.23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275407.78000000003</v>
      </c>
    </row>
    <row r="40" spans="1:8" x14ac:dyDescent="0.2">
      <c r="A40" s="77">
        <v>1151</v>
      </c>
      <c r="B40" s="75" t="s">
        <v>279</v>
      </c>
      <c r="C40" s="79">
        <v>275407.78000000003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33039670.140000001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204807.97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2450469.17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19295449.699999999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11088943.300000001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22087653.880000003</v>
      </c>
      <c r="D60" s="79">
        <f t="shared" ref="D60:E60" si="0">SUM(D61:D68)</f>
        <v>2239736.7200000002</v>
      </c>
      <c r="E60" s="79">
        <f t="shared" si="0"/>
        <v>-7023706.8000000007</v>
      </c>
    </row>
    <row r="61" spans="1:9" x14ac:dyDescent="0.2">
      <c r="A61" s="77">
        <v>1241</v>
      </c>
      <c r="B61" s="75" t="s">
        <v>293</v>
      </c>
      <c r="C61" s="79">
        <v>2473060.85</v>
      </c>
      <c r="D61" s="79">
        <v>441894.45</v>
      </c>
      <c r="E61" s="79">
        <v>-1414274.75</v>
      </c>
    </row>
    <row r="62" spans="1:9" x14ac:dyDescent="0.2">
      <c r="A62" s="77">
        <v>1242</v>
      </c>
      <c r="B62" s="75" t="s">
        <v>294</v>
      </c>
      <c r="C62" s="79">
        <v>146568.26</v>
      </c>
      <c r="D62" s="79">
        <v>1436.93</v>
      </c>
      <c r="E62" s="79">
        <v>-5508.24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6830920.0099999998</v>
      </c>
      <c r="D64" s="79">
        <v>1543178.68</v>
      </c>
      <c r="E64" s="79">
        <v>-4870489.3</v>
      </c>
    </row>
    <row r="65" spans="1:9" x14ac:dyDescent="0.2">
      <c r="A65" s="77">
        <v>1245</v>
      </c>
      <c r="B65" s="75" t="s">
        <v>297</v>
      </c>
      <c r="C65" s="79">
        <v>83550.16</v>
      </c>
      <c r="D65" s="79">
        <v>3947.97</v>
      </c>
      <c r="E65" s="79">
        <v>-7475.94</v>
      </c>
    </row>
    <row r="66" spans="1:9" x14ac:dyDescent="0.2">
      <c r="A66" s="77">
        <v>1246</v>
      </c>
      <c r="B66" s="75" t="s">
        <v>298</v>
      </c>
      <c r="C66" s="79">
        <v>12553554.6</v>
      </c>
      <c r="D66" s="79">
        <v>249278.69</v>
      </c>
      <c r="E66" s="79">
        <v>-725958.57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1134149.58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1134149.58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1201990.03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1201990.03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14164936.92</v>
      </c>
      <c r="D101" s="79">
        <f>SUM(D102:D110)</f>
        <v>14164936.92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1344843.48</v>
      </c>
      <c r="D102" s="79">
        <f>C102</f>
        <v>1344843.48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3963438.09</v>
      </c>
      <c r="D103" s="79">
        <f t="shared" ref="D103:D110" si="1">C103</f>
        <v>3963438.09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-77864.91</v>
      </c>
      <c r="D104" s="79">
        <f t="shared" si="1"/>
        <v>-77864.91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9488629.1400000006</v>
      </c>
      <c r="D108" s="79">
        <f t="shared" si="1"/>
        <v>9488629.1400000006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-554108.88</v>
      </c>
      <c r="D110" s="79">
        <f t="shared" si="1"/>
        <v>-554108.88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abSelected="1" topLeftCell="A166"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46032417.029999994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46032166.269999996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46033128.369999997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-962.1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250.76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250.76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28804.37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28804.37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28804.37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47045823.840000004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43930387.120000005</v>
      </c>
      <c r="D100" s="112">
        <f>C100/$C$99</f>
        <v>0.93377867649644286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22454619.100000001</v>
      </c>
      <c r="D101" s="112">
        <f t="shared" ref="D101:D164" si="0">C101/$C$99</f>
        <v>0.47729250477931473</v>
      </c>
      <c r="E101" s="111"/>
    </row>
    <row r="102" spans="1:5" x14ac:dyDescent="0.2">
      <c r="A102" s="109">
        <v>5111</v>
      </c>
      <c r="B102" s="106" t="s">
        <v>418</v>
      </c>
      <c r="C102" s="110">
        <v>13727753.800000001</v>
      </c>
      <c r="D102" s="112">
        <f t="shared" si="0"/>
        <v>0.29179537479643802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3686492.3</v>
      </c>
      <c r="D104" s="112">
        <f t="shared" si="0"/>
        <v>7.8359607699453548E-2</v>
      </c>
      <c r="E104" s="111"/>
    </row>
    <row r="105" spans="1:5" x14ac:dyDescent="0.2">
      <c r="A105" s="109">
        <v>5114</v>
      </c>
      <c r="B105" s="106" t="s">
        <v>421</v>
      </c>
      <c r="C105" s="110">
        <v>3263712.78</v>
      </c>
      <c r="D105" s="112">
        <f t="shared" si="0"/>
        <v>6.9373060425080221E-2</v>
      </c>
      <c r="E105" s="111"/>
    </row>
    <row r="106" spans="1:5" x14ac:dyDescent="0.2">
      <c r="A106" s="109">
        <v>5115</v>
      </c>
      <c r="B106" s="106" t="s">
        <v>422</v>
      </c>
      <c r="C106" s="110">
        <v>1776660.22</v>
      </c>
      <c r="D106" s="112">
        <f t="shared" si="0"/>
        <v>3.7764461858342917E-2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3710480.8400000003</v>
      </c>
      <c r="D108" s="112">
        <f t="shared" si="0"/>
        <v>7.886950503022587E-2</v>
      </c>
      <c r="E108" s="111"/>
    </row>
    <row r="109" spans="1:5" x14ac:dyDescent="0.2">
      <c r="A109" s="109">
        <v>5121</v>
      </c>
      <c r="B109" s="106" t="s">
        <v>425</v>
      </c>
      <c r="C109" s="110">
        <v>336543.21</v>
      </c>
      <c r="D109" s="112">
        <f t="shared" si="0"/>
        <v>7.1535193250003041E-3</v>
      </c>
      <c r="E109" s="111"/>
    </row>
    <row r="110" spans="1:5" x14ac:dyDescent="0.2">
      <c r="A110" s="109">
        <v>5122</v>
      </c>
      <c r="B110" s="106" t="s">
        <v>426</v>
      </c>
      <c r="C110" s="110">
        <v>42834.52</v>
      </c>
      <c r="D110" s="112">
        <f t="shared" si="0"/>
        <v>9.1048506549014005E-4</v>
      </c>
      <c r="E110" s="111"/>
    </row>
    <row r="111" spans="1:5" x14ac:dyDescent="0.2">
      <c r="A111" s="109">
        <v>5123</v>
      </c>
      <c r="B111" s="106" t="s">
        <v>427</v>
      </c>
      <c r="C111" s="110">
        <v>644054.4</v>
      </c>
      <c r="D111" s="112">
        <f t="shared" si="0"/>
        <v>1.3689937754951215E-2</v>
      </c>
      <c r="E111" s="111"/>
    </row>
    <row r="112" spans="1:5" x14ac:dyDescent="0.2">
      <c r="A112" s="109">
        <v>5124</v>
      </c>
      <c r="B112" s="106" t="s">
        <v>428</v>
      </c>
      <c r="C112" s="110">
        <v>1034435.06</v>
      </c>
      <c r="D112" s="112">
        <f t="shared" si="0"/>
        <v>2.1987819014883257E-2</v>
      </c>
      <c r="E112" s="111"/>
    </row>
    <row r="113" spans="1:5" x14ac:dyDescent="0.2">
      <c r="A113" s="109">
        <v>5125</v>
      </c>
      <c r="B113" s="106" t="s">
        <v>429</v>
      </c>
      <c r="C113" s="110">
        <v>257003.15</v>
      </c>
      <c r="D113" s="112">
        <f t="shared" si="0"/>
        <v>5.4628260071298172E-3</v>
      </c>
      <c r="E113" s="111"/>
    </row>
    <row r="114" spans="1:5" x14ac:dyDescent="0.2">
      <c r="A114" s="109">
        <v>5126</v>
      </c>
      <c r="B114" s="106" t="s">
        <v>430</v>
      </c>
      <c r="C114" s="110">
        <v>1014839.13</v>
      </c>
      <c r="D114" s="112">
        <f t="shared" si="0"/>
        <v>2.1571290439113287E-2</v>
      </c>
      <c r="E114" s="111"/>
    </row>
    <row r="115" spans="1:5" x14ac:dyDescent="0.2">
      <c r="A115" s="109">
        <v>5127</v>
      </c>
      <c r="B115" s="106" t="s">
        <v>431</v>
      </c>
      <c r="C115" s="110">
        <v>288952.38</v>
      </c>
      <c r="D115" s="112">
        <f t="shared" si="0"/>
        <v>6.1419347439362424E-3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91818.99</v>
      </c>
      <c r="D117" s="112">
        <f t="shared" si="0"/>
        <v>1.9516926797216014E-3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17765287.18</v>
      </c>
      <c r="D118" s="112">
        <f t="shared" si="0"/>
        <v>0.37761666668690225</v>
      </c>
      <c r="E118" s="111"/>
    </row>
    <row r="119" spans="1:5" x14ac:dyDescent="0.2">
      <c r="A119" s="109">
        <v>5131</v>
      </c>
      <c r="B119" s="106" t="s">
        <v>435</v>
      </c>
      <c r="C119" s="110">
        <v>9277067.8399999999</v>
      </c>
      <c r="D119" s="112">
        <f t="shared" si="0"/>
        <v>0.19719216463401185</v>
      </c>
      <c r="E119" s="111"/>
    </row>
    <row r="120" spans="1:5" x14ac:dyDescent="0.2">
      <c r="A120" s="109">
        <v>5132</v>
      </c>
      <c r="B120" s="106" t="s">
        <v>436</v>
      </c>
      <c r="C120" s="110">
        <v>21100</v>
      </c>
      <c r="D120" s="112">
        <f t="shared" si="0"/>
        <v>4.4849889485961222E-4</v>
      </c>
      <c r="E120" s="111"/>
    </row>
    <row r="121" spans="1:5" x14ac:dyDescent="0.2">
      <c r="A121" s="109">
        <v>5133</v>
      </c>
      <c r="B121" s="106" t="s">
        <v>437</v>
      </c>
      <c r="C121" s="110">
        <v>1171583.93</v>
      </c>
      <c r="D121" s="112">
        <f t="shared" si="0"/>
        <v>2.4903037812335604E-2</v>
      </c>
      <c r="E121" s="111"/>
    </row>
    <row r="122" spans="1:5" x14ac:dyDescent="0.2">
      <c r="A122" s="109">
        <v>5134</v>
      </c>
      <c r="B122" s="106" t="s">
        <v>438</v>
      </c>
      <c r="C122" s="110">
        <v>164412.32</v>
      </c>
      <c r="D122" s="112">
        <f t="shared" si="0"/>
        <v>3.4947271953225082E-3</v>
      </c>
      <c r="E122" s="111"/>
    </row>
    <row r="123" spans="1:5" x14ac:dyDescent="0.2">
      <c r="A123" s="109">
        <v>5135</v>
      </c>
      <c r="B123" s="106" t="s">
        <v>439</v>
      </c>
      <c r="C123" s="110">
        <v>2959734.27</v>
      </c>
      <c r="D123" s="112">
        <f t="shared" si="0"/>
        <v>6.2911732188299582E-2</v>
      </c>
      <c r="E123" s="111"/>
    </row>
    <row r="124" spans="1:5" x14ac:dyDescent="0.2">
      <c r="A124" s="109">
        <v>5136</v>
      </c>
      <c r="B124" s="106" t="s">
        <v>440</v>
      </c>
      <c r="C124" s="110">
        <v>14616.11</v>
      </c>
      <c r="D124" s="112">
        <f t="shared" si="0"/>
        <v>3.1067816029130459E-4</v>
      </c>
      <c r="E124" s="111"/>
    </row>
    <row r="125" spans="1:5" x14ac:dyDescent="0.2">
      <c r="A125" s="109">
        <v>5137</v>
      </c>
      <c r="B125" s="106" t="s">
        <v>441</v>
      </c>
      <c r="C125" s="110">
        <v>19522.830000000002</v>
      </c>
      <c r="D125" s="112">
        <f t="shared" si="0"/>
        <v>4.1497477154180492E-4</v>
      </c>
      <c r="E125" s="111"/>
    </row>
    <row r="126" spans="1:5" x14ac:dyDescent="0.2">
      <c r="A126" s="109">
        <v>5138</v>
      </c>
      <c r="B126" s="106" t="s">
        <v>442</v>
      </c>
      <c r="C126" s="110">
        <v>110218.53</v>
      </c>
      <c r="D126" s="112">
        <f t="shared" si="0"/>
        <v>2.3427909430355932E-3</v>
      </c>
      <c r="E126" s="111"/>
    </row>
    <row r="127" spans="1:5" x14ac:dyDescent="0.2">
      <c r="A127" s="109">
        <v>5139</v>
      </c>
      <c r="B127" s="106" t="s">
        <v>443</v>
      </c>
      <c r="C127" s="110">
        <v>4027031.35</v>
      </c>
      <c r="D127" s="112">
        <f t="shared" si="0"/>
        <v>8.5598062087204371E-2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313200</v>
      </c>
      <c r="D128" s="112">
        <f t="shared" si="0"/>
        <v>6.6573390459730118E-3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24000</v>
      </c>
      <c r="D129" s="112">
        <f t="shared" si="0"/>
        <v>5.1014092306306605E-4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24000</v>
      </c>
      <c r="D131" s="112">
        <f t="shared" si="0"/>
        <v>5.1014092306306605E-4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289200</v>
      </c>
      <c r="D138" s="112">
        <f t="shared" si="0"/>
        <v>6.1471981229099457E-3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289200</v>
      </c>
      <c r="D140" s="112">
        <f t="shared" si="0"/>
        <v>6.1471981229099457E-3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562500</v>
      </c>
      <c r="D161" s="112">
        <f t="shared" si="0"/>
        <v>1.195642788429061E-2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562500</v>
      </c>
      <c r="D168" s="112">
        <f t="shared" si="1"/>
        <v>1.195642788429061E-2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562500</v>
      </c>
      <c r="D170" s="112">
        <f t="shared" si="1"/>
        <v>1.195642788429061E-2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2239736.7200000002</v>
      </c>
      <c r="D186" s="112">
        <f t="shared" si="1"/>
        <v>4.7607556573293498E-2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2239736.7200000002</v>
      </c>
      <c r="D187" s="112">
        <f t="shared" si="1"/>
        <v>4.7607556573293498E-2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2239736.7200000002</v>
      </c>
      <c r="D192" s="112">
        <f t="shared" si="1"/>
        <v>4.7607556573293498E-2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40196256.700000003</v>
      </c>
    </row>
    <row r="9" spans="1:5" x14ac:dyDescent="0.2">
      <c r="A9" s="88">
        <v>3120</v>
      </c>
      <c r="B9" s="84" t="s">
        <v>525</v>
      </c>
      <c r="C9" s="89">
        <v>3953712.43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-321158.24</v>
      </c>
    </row>
    <row r="15" spans="1:5" x14ac:dyDescent="0.2">
      <c r="A15" s="88">
        <v>3220</v>
      </c>
      <c r="B15" s="84" t="s">
        <v>529</v>
      </c>
      <c r="C15" s="89">
        <v>27838464.52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194379.27</v>
      </c>
      <c r="D9" s="89">
        <v>194379.27</v>
      </c>
    </row>
    <row r="10" spans="1:5" x14ac:dyDescent="0.2">
      <c r="A10" s="88">
        <v>1113</v>
      </c>
      <c r="B10" s="84" t="s">
        <v>545</v>
      </c>
      <c r="C10" s="89">
        <v>3050354.04</v>
      </c>
      <c r="D10" s="89">
        <v>2441908.16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3244733.31</v>
      </c>
      <c r="D15" s="89">
        <f>SUM(D8:D14)</f>
        <v>2636287.4300000002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33039670.140000001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204807.97</v>
      </c>
    </row>
    <row r="24" spans="1:5" x14ac:dyDescent="0.2">
      <c r="A24" s="88">
        <v>1234</v>
      </c>
      <c r="B24" s="84" t="s">
        <v>288</v>
      </c>
      <c r="C24" s="89">
        <v>2450469.17</v>
      </c>
    </row>
    <row r="25" spans="1:5" x14ac:dyDescent="0.2">
      <c r="A25" s="88">
        <v>1235</v>
      </c>
      <c r="B25" s="84" t="s">
        <v>289</v>
      </c>
      <c r="C25" s="89">
        <v>19295449.699999999</v>
      </c>
    </row>
    <row r="26" spans="1:5" x14ac:dyDescent="0.2">
      <c r="A26" s="88">
        <v>1236</v>
      </c>
      <c r="B26" s="84" t="s">
        <v>290</v>
      </c>
      <c r="C26" s="89">
        <v>11088943.300000001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22087653.880000003</v>
      </c>
    </row>
    <row r="29" spans="1:5" x14ac:dyDescent="0.2">
      <c r="A29" s="88">
        <v>1241</v>
      </c>
      <c r="B29" s="84" t="s">
        <v>293</v>
      </c>
      <c r="C29" s="89">
        <v>2473060.85</v>
      </c>
    </row>
    <row r="30" spans="1:5" x14ac:dyDescent="0.2">
      <c r="A30" s="88">
        <v>1242</v>
      </c>
      <c r="B30" s="84" t="s">
        <v>294</v>
      </c>
      <c r="C30" s="89">
        <v>146568.26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6830920.0099999998</v>
      </c>
    </row>
    <row r="33" spans="1:5" x14ac:dyDescent="0.2">
      <c r="A33" s="88">
        <v>1245</v>
      </c>
      <c r="B33" s="84" t="s">
        <v>297</v>
      </c>
      <c r="C33" s="89">
        <v>83550.16</v>
      </c>
    </row>
    <row r="34" spans="1:5" x14ac:dyDescent="0.2">
      <c r="A34" s="88">
        <v>1246</v>
      </c>
      <c r="B34" s="84" t="s">
        <v>298</v>
      </c>
      <c r="C34" s="89">
        <v>12553554.6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1134149.58</v>
      </c>
    </row>
    <row r="38" spans="1:5" x14ac:dyDescent="0.2">
      <c r="A38" s="88">
        <v>1251</v>
      </c>
      <c r="B38" s="84" t="s">
        <v>303</v>
      </c>
      <c r="C38" s="89">
        <v>1134149.58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2239736.7200000002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2239736.7200000002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2239736.7200000002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2019-02-13T21:19:08Z</cp:lastPrinted>
  <dcterms:created xsi:type="dcterms:W3CDTF">2012-12-11T20:36:24Z</dcterms:created>
  <dcterms:modified xsi:type="dcterms:W3CDTF">2020-02-17T22:37:02Z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