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C4" i="1"/>
  <c r="C3" i="1" s="1"/>
  <c r="D4" i="1"/>
  <c r="D3" i="1" s="1"/>
  <c r="E4" i="1"/>
  <c r="E3" i="1" s="1"/>
  <c r="F4" i="1"/>
  <c r="B4" i="1"/>
  <c r="B3" i="1" s="1"/>
  <c r="F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<sst xmlns="http://schemas.openxmlformats.org/spreadsheetml/2006/main" count="27" uniqueCount="27">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</sst>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7" fillId="2" borderId="4" xfId="8" applyFont="1" applyFill="1" applyBorder="1" applyAlignment="1">
      <alignment horizontal="center" vertical="center" wrapText="1"/>
    </xf>
    <xf numFmtId="4" fontId="7" fillId="2" borderId="4" xfId="8" applyNumberFormat="1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vertical="top" indent="1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>
      <alignment horizontal="left" vertical="top" indent="2"/>
    </xf>
    <xf numFmtId="0" fontId="8" fillId="0" borderId="4" xfId="8" applyFont="1" applyFill="1" applyBorder="1" applyAlignment="1">
      <alignment horizontal="left" vertical="top" indent="2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4" fontId="8" fillId="0" borderId="4" xfId="8" applyNumberFormat="1" applyFont="1" applyFill="1" applyBorder="1" applyAlignment="1" applyProtection="1">
      <alignment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4" fontId="8" fillId="0" borderId="5" xfId="8" applyNumberFormat="1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>
      <protection locked="0"/>
    </xf>
    <xf numFmtId="0" fontId="8" fillId="0" borderId="6" xfId="8" applyFont="1" applyFill="1" applyBorder="1" applyAlignment="1">
      <alignment horizontal="left" vertical="top" indent="2"/>
    </xf>
    <xf numFmtId="0" fontId="8" fillId="0" borderId="0" xfId="8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1" fillId="0" borderId="0" xfId="0" applyFont="1"/>
    <xf numFmtId="4" fontId="8" fillId="0" borderId="0" xfId="8" applyNumberFormat="1" applyFont="1" applyAlignment="1" applyProtection="1">
      <alignment vertical="top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79">
    <cellStyle name="Euro" xfId="1"/>
    <cellStyle name="Millares 2" xfId="2"/>
    <cellStyle name="Millares 2 2" xfId="3"/>
    <cellStyle name="Millares 2 2 2" xfId="17"/>
    <cellStyle name="Millares 2 2 2 2" xfId="44"/>
    <cellStyle name="Millares 2 2 3" xfId="35"/>
    <cellStyle name="Millares 2 2 4" xfId="26"/>
    <cellStyle name="Millares 2 2 5" xfId="53"/>
    <cellStyle name="Millares 2 2 6" xfId="62"/>
    <cellStyle name="Millares 2 2 7" xfId="71"/>
    <cellStyle name="Millares 2 3" xfId="4"/>
    <cellStyle name="Millares 2 3 2" xfId="18"/>
    <cellStyle name="Millares 2 3 2 2" xfId="45"/>
    <cellStyle name="Millares 2 3 3" xfId="36"/>
    <cellStyle name="Millares 2 3 4" xfId="27"/>
    <cellStyle name="Millares 2 3 5" xfId="54"/>
    <cellStyle name="Millares 2 3 6" xfId="63"/>
    <cellStyle name="Millares 2 3 7" xfId="72"/>
    <cellStyle name="Millares 2 4" xfId="16"/>
    <cellStyle name="Millares 2 4 2" xfId="43"/>
    <cellStyle name="Millares 2 5" xfId="34"/>
    <cellStyle name="Millares 2 6" xfId="25"/>
    <cellStyle name="Millares 2 7" xfId="52"/>
    <cellStyle name="Millares 2 8" xfId="61"/>
    <cellStyle name="Millares 2 9" xfId="70"/>
    <cellStyle name="Millares 3" xfId="5"/>
    <cellStyle name="Millares 3 2" xfId="19"/>
    <cellStyle name="Millares 3 2 2" xfId="46"/>
    <cellStyle name="Millares 3 3" xfId="37"/>
    <cellStyle name="Millares 3 4" xfId="28"/>
    <cellStyle name="Millares 3 5" xfId="55"/>
    <cellStyle name="Millares 3 6" xfId="64"/>
    <cellStyle name="Millares 3 7" xfId="73"/>
    <cellStyle name="Moneda 2" xfId="6"/>
    <cellStyle name="Moneda 2 2" xfId="20"/>
    <cellStyle name="Moneda 2 2 2" xfId="47"/>
    <cellStyle name="Moneda 2 3" xfId="38"/>
    <cellStyle name="Moneda 2 4" xfId="29"/>
    <cellStyle name="Moneda 2 5" xfId="56"/>
    <cellStyle name="Moneda 2 6" xfId="65"/>
    <cellStyle name="Moneda 2 7" xfId="74"/>
    <cellStyle name="Normal" xfId="0" builtinId="0"/>
    <cellStyle name="Normal 2" xfId="7"/>
    <cellStyle name="Normal 2 2" xfId="8"/>
    <cellStyle name="Normal 2 3" xfId="21"/>
    <cellStyle name="Normal 2 3 2" xfId="48"/>
    <cellStyle name="Normal 2 4" xfId="39"/>
    <cellStyle name="Normal 2 5" xfId="30"/>
    <cellStyle name="Normal 2 6" xfId="57"/>
    <cellStyle name="Normal 2 7" xfId="66"/>
    <cellStyle name="Normal 2 8" xfId="75"/>
    <cellStyle name="Normal 3" xfId="9"/>
    <cellStyle name="Normal 3 2" xfId="22"/>
    <cellStyle name="Normal 3 2 2" xfId="49"/>
    <cellStyle name="Normal 3 3" xfId="40"/>
    <cellStyle name="Normal 3 4" xfId="31"/>
    <cellStyle name="Normal 3 5" xfId="58"/>
    <cellStyle name="Normal 3 6" xfId="67"/>
    <cellStyle name="Normal 3 7" xfId="7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51"/>
    <cellStyle name="Normal 6 2 3" xfId="42"/>
    <cellStyle name="Normal 6 2 4" xfId="33"/>
    <cellStyle name="Normal 6 2 5" xfId="60"/>
    <cellStyle name="Normal 6 2 6" xfId="69"/>
    <cellStyle name="Normal 6 2 7" xfId="78"/>
    <cellStyle name="Normal 6 3" xfId="23"/>
    <cellStyle name="Normal 6 3 2" xfId="50"/>
    <cellStyle name="Normal 6 4" xfId="41"/>
    <cellStyle name="Normal 6 5" xfId="32"/>
    <cellStyle name="Normal 6 6" xfId="59"/>
    <cellStyle name="Normal 6 7" xfId="68"/>
    <cellStyle name="Normal 6 8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2809875</xdr:colOff>
      <xdr:row>33</xdr:row>
      <xdr:rowOff>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2809875" y="44386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200025</xdr:colOff>
      <xdr:row>27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5829300" y="41452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266700</xdr:colOff>
      <xdr:row>27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266700" y="39928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180975</xdr:colOff>
      <xdr:row>27</xdr:row>
      <xdr:rowOff>133350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180975" y="39909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1009650</xdr:colOff>
      <xdr:row>28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5553075" y="416242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3209925</xdr:colOff>
      <xdr:row>33</xdr:row>
      <xdr:rowOff>28575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3209925" y="446722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N35" sqref="N35"/>
    </sheetView>
  </sheetViews>
  <sheetFormatPr baseColWidth="10" defaultRowHeight="11.25" x14ac:dyDescent="0.2"/>
  <cols>
    <col min="1" max="1" width="65.83203125" style="10" customWidth="1"/>
    <col min="2" max="2" width="14.5" style="10" customWidth="1"/>
    <col min="3" max="3" width="17" style="10" customWidth="1"/>
    <col min="4" max="4" width="19.5" style="10" bestFit="1" customWidth="1"/>
    <col min="5" max="5" width="13.6640625" style="10" bestFit="1" customWidth="1"/>
    <col min="6" max="6" width="14.83203125" style="10" customWidth="1"/>
    <col min="7" max="16384" width="12" style="10"/>
  </cols>
  <sheetData>
    <row r="1" spans="1:6" ht="45" customHeight="1" x14ac:dyDescent="0.2">
      <c r="A1" s="19" t="s">
        <v>26</v>
      </c>
      <c r="B1" s="20"/>
      <c r="C1" s="20"/>
      <c r="D1" s="20"/>
      <c r="E1" s="20"/>
      <c r="F1" s="21"/>
    </row>
    <row r="2" spans="1:6" ht="23.25" customHeight="1" x14ac:dyDescent="0.2">
      <c r="A2" s="1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3" t="s">
        <v>0</v>
      </c>
      <c r="B3" s="4">
        <f>B4+B12</f>
        <v>489747167.67999995</v>
      </c>
      <c r="C3" s="4">
        <f t="shared" ref="C3:F3" si="0">C4+C12</f>
        <v>2471134581.7599998</v>
      </c>
      <c r="D3" s="4">
        <f t="shared" si="0"/>
        <v>2477172956.8599997</v>
      </c>
      <c r="E3" s="4">
        <f t="shared" si="0"/>
        <v>483708792.57999992</v>
      </c>
      <c r="F3" s="4">
        <f t="shared" si="0"/>
        <v>-6038375.1000000983</v>
      </c>
    </row>
    <row r="4" spans="1:6" x14ac:dyDescent="0.2">
      <c r="A4" s="5" t="s">
        <v>4</v>
      </c>
      <c r="B4" s="4">
        <f>SUM(B5:B7)</f>
        <v>160955982.54999998</v>
      </c>
      <c r="C4" s="4">
        <f t="shared" ref="C4:F4" si="1">SUM(C5:C7)</f>
        <v>2289009128.8599997</v>
      </c>
      <c r="D4" s="4">
        <f t="shared" si="1"/>
        <v>2346251157.6899996</v>
      </c>
      <c r="E4" s="4">
        <f t="shared" si="1"/>
        <v>103713953.71999988</v>
      </c>
      <c r="F4" s="4">
        <f t="shared" si="1"/>
        <v>-57242028.830000117</v>
      </c>
    </row>
    <row r="5" spans="1:6" x14ac:dyDescent="0.2">
      <c r="A5" s="6" t="s">
        <v>5</v>
      </c>
      <c r="B5" s="7">
        <v>109411446.59999999</v>
      </c>
      <c r="C5" s="7">
        <v>1592146282.5999999</v>
      </c>
      <c r="D5" s="7">
        <v>1621052749.23</v>
      </c>
      <c r="E5" s="7">
        <v>80504979.96999979</v>
      </c>
      <c r="F5" s="7">
        <v>-28906466.630000204</v>
      </c>
    </row>
    <row r="6" spans="1:6" x14ac:dyDescent="0.2">
      <c r="A6" s="6" t="s">
        <v>6</v>
      </c>
      <c r="B6" s="7">
        <v>32485127.859999999</v>
      </c>
      <c r="C6" s="7">
        <v>623273293.35000002</v>
      </c>
      <c r="D6" s="7">
        <v>648578163.04999995</v>
      </c>
      <c r="E6" s="7">
        <v>7180258.1600000858</v>
      </c>
      <c r="F6" s="7">
        <v>-25304869.699999914</v>
      </c>
    </row>
    <row r="7" spans="1:6" x14ac:dyDescent="0.2">
      <c r="A7" s="6" t="s">
        <v>7</v>
      </c>
      <c r="B7" s="7">
        <v>19059408.09</v>
      </c>
      <c r="C7" s="7">
        <v>73589552.909999996</v>
      </c>
      <c r="D7" s="7">
        <v>76620245.409999996</v>
      </c>
      <c r="E7" s="7">
        <v>16028715.590000004</v>
      </c>
      <c r="F7" s="7">
        <v>-3030692.4999999963</v>
      </c>
    </row>
    <row r="8" spans="1:6" x14ac:dyDescent="0.2">
      <c r="A8" s="6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">
      <c r="A9" s="6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">
      <c r="A12" s="5" t="s">
        <v>10</v>
      </c>
      <c r="B12" s="4">
        <f>SUM(B13:B21)</f>
        <v>328791185.13</v>
      </c>
      <c r="C12" s="4">
        <f t="shared" ref="C12:F12" si="2">SUM(C13:C21)</f>
        <v>182125452.90000001</v>
      </c>
      <c r="D12" s="4">
        <f t="shared" si="2"/>
        <v>130921799.16999999</v>
      </c>
      <c r="E12" s="4">
        <f t="shared" si="2"/>
        <v>379994838.86000001</v>
      </c>
      <c r="F12" s="4">
        <f t="shared" si="2"/>
        <v>51203653.730000019</v>
      </c>
    </row>
    <row r="13" spans="1:6" x14ac:dyDescent="0.2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">
      <c r="A14" s="6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">
      <c r="A15" s="6" t="s">
        <v>13</v>
      </c>
      <c r="B15" s="8">
        <v>286262813.25999999</v>
      </c>
      <c r="C15" s="8">
        <v>175769971.84</v>
      </c>
      <c r="D15" s="8">
        <v>121787299.34999999</v>
      </c>
      <c r="E15" s="8">
        <v>340245485.75</v>
      </c>
      <c r="F15" s="8">
        <v>53982672.49000001</v>
      </c>
    </row>
    <row r="16" spans="1:6" x14ac:dyDescent="0.2">
      <c r="A16" s="6" t="s">
        <v>14</v>
      </c>
      <c r="B16" s="7">
        <v>77600910.989999995</v>
      </c>
      <c r="C16" s="7">
        <v>6355481.0599999996</v>
      </c>
      <c r="D16" s="7">
        <v>571447.24</v>
      </c>
      <c r="E16" s="7">
        <v>83384944.810000002</v>
      </c>
      <c r="F16" s="7">
        <v>5784033.8200000077</v>
      </c>
    </row>
    <row r="17" spans="1:6" x14ac:dyDescent="0.2">
      <c r="A17" s="6" t="s">
        <v>15</v>
      </c>
      <c r="B17" s="7">
        <v>135966.14000000001</v>
      </c>
      <c r="C17" s="7">
        <v>0</v>
      </c>
      <c r="D17" s="7">
        <v>0</v>
      </c>
      <c r="E17" s="7">
        <v>135966.14000000001</v>
      </c>
      <c r="F17" s="7">
        <v>0</v>
      </c>
    </row>
    <row r="18" spans="1:6" x14ac:dyDescent="0.2">
      <c r="A18" s="6" t="s">
        <v>16</v>
      </c>
      <c r="B18" s="7">
        <v>-36385264.93</v>
      </c>
      <c r="C18" s="7">
        <v>0</v>
      </c>
      <c r="D18" s="7">
        <v>8563052.5800000001</v>
      </c>
      <c r="E18" s="7">
        <v>-44948317.509999998</v>
      </c>
      <c r="F18" s="7">
        <v>-8563052.5799999982</v>
      </c>
    </row>
    <row r="19" spans="1:6" x14ac:dyDescent="0.2">
      <c r="A19" s="6" t="s">
        <v>17</v>
      </c>
      <c r="B19" s="7">
        <v>1176759.67</v>
      </c>
      <c r="C19" s="7">
        <v>0</v>
      </c>
      <c r="D19" s="7">
        <v>0</v>
      </c>
      <c r="E19" s="7">
        <v>1176759.67</v>
      </c>
      <c r="F19" s="7">
        <v>0</v>
      </c>
    </row>
    <row r="20" spans="1:6" x14ac:dyDescent="0.2">
      <c r="A20" s="6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">
      <c r="A21" s="13" t="s">
        <v>19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">
      <c r="A22" s="12"/>
      <c r="B22" s="12"/>
      <c r="C22" s="12"/>
      <c r="D22" s="12"/>
      <c r="E22" s="12"/>
      <c r="F22" s="11"/>
    </row>
    <row r="23" spans="1:6" x14ac:dyDescent="0.2">
      <c r="A23" s="9" t="s">
        <v>25</v>
      </c>
    </row>
    <row r="29" spans="1:6" x14ac:dyDescent="0.2">
      <c r="A29" s="14"/>
      <c r="B29" s="14"/>
      <c r="C29" s="14"/>
    </row>
    <row r="30" spans="1:6" x14ac:dyDescent="0.2">
      <c r="A30" s="15"/>
      <c r="B30" s="15"/>
      <c r="C30" s="15"/>
    </row>
    <row r="31" spans="1:6" x14ac:dyDescent="0.2">
      <c r="A31" s="15"/>
      <c r="B31" s="15"/>
      <c r="C31" s="15"/>
    </row>
    <row r="32" spans="1:6" x14ac:dyDescent="0.2">
      <c r="A32" s="15"/>
      <c r="B32" s="15"/>
      <c r="C32" s="15"/>
    </row>
    <row r="33" spans="1:3" x14ac:dyDescent="0.2">
      <c r="A33" s="15"/>
      <c r="B33" s="15"/>
      <c r="C33" s="15"/>
    </row>
    <row r="34" spans="1:3" x14ac:dyDescent="0.2">
      <c r="A34" s="16"/>
      <c r="B34" s="16"/>
      <c r="C34" s="16"/>
    </row>
    <row r="35" spans="1:3" x14ac:dyDescent="0.2">
      <c r="A35" s="17"/>
      <c r="B35" s="17"/>
      <c r="C35" s="18"/>
    </row>
    <row r="36" spans="1:3" x14ac:dyDescent="0.2">
      <c r="A36" s="17"/>
      <c r="B36" s="17"/>
      <c r="C36" s="18"/>
    </row>
    <row r="37" spans="1:3" x14ac:dyDescent="0.2">
      <c r="A37" s="16"/>
      <c r="B37" s="16"/>
      <c r="C37" s="16"/>
    </row>
    <row r="38" spans="1:3" x14ac:dyDescent="0.2">
      <c r="A38" s="16"/>
      <c r="B38" s="16"/>
      <c r="C38" s="16"/>
    </row>
    <row r="39" spans="1:3" x14ac:dyDescent="0.2">
      <c r="A39" s="16"/>
      <c r="B39" s="16"/>
      <c r="C39" s="16"/>
    </row>
    <row r="40" spans="1:3" x14ac:dyDescent="0.2">
      <c r="A40" s="16"/>
      <c r="B40" s="16"/>
      <c r="C40" s="16"/>
    </row>
    <row r="41" spans="1:3" x14ac:dyDescent="0.2">
      <c r="A41" s="14"/>
      <c r="B41" s="14"/>
      <c r="C41" s="14"/>
    </row>
    <row r="42" spans="1:3" x14ac:dyDescent="0.2">
      <c r="A42" s="14"/>
      <c r="B42" s="14"/>
      <c r="C42" s="14"/>
    </row>
    <row r="43" spans="1:3" x14ac:dyDescent="0.2">
      <c r="A43" s="14"/>
      <c r="B43" s="14"/>
      <c r="C43" s="14"/>
    </row>
  </sheetData>
  <sheetProtection formatCells="0" formatColumns="0" formatRows="0" autoFilter="0"/>
  <mergeCells count="1">
    <mergeCell ref="A1:F1"/>
  </mergeCells>
  <pageMargins left="0.70866141732283472" right="0.31496062992125984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2022-01-26T21:20:26Z</cp:lastPrinted>
  <dcterms:created xsi:type="dcterms:W3CDTF">2014-02-09T04:04:15Z</dcterms:created>
  <dcterms:modified xsi:type="dcterms:W3CDTF">2022-01-26T21:23:42Z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