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2\DIGITAL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 concurrentCalc="0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15" i="2"/>
  <c r="F16" i="2"/>
  <c r="E21" i="2"/>
  <c r="F21" i="2"/>
  <c r="E20" i="2"/>
  <c r="F20" i="2"/>
  <c r="E19" i="2"/>
  <c r="F19" i="2"/>
  <c r="E18" i="2"/>
  <c r="F18" i="2"/>
  <c r="E17" i="2"/>
  <c r="F17" i="2"/>
  <c r="E16" i="2"/>
  <c r="E15" i="2"/>
  <c r="E14" i="2"/>
  <c r="F14" i="2"/>
  <c r="E13" i="2"/>
  <c r="F13" i="2"/>
  <c r="D12" i="2"/>
  <c r="C12" i="2"/>
  <c r="B12" i="2"/>
  <c r="E11" i="2"/>
  <c r="F11" i="2"/>
  <c r="E10" i="2"/>
  <c r="F10" i="2"/>
  <c r="E9" i="2"/>
  <c r="F9" i="2"/>
  <c r="E8" i="2"/>
  <c r="F8" i="2"/>
  <c r="E7" i="2"/>
  <c r="E6" i="2"/>
  <c r="E5" i="2"/>
  <c r="D4" i="2"/>
  <c r="C4" i="2"/>
  <c r="B4" i="2"/>
  <c r="B3" i="2"/>
  <c r="C3" i="2"/>
  <c r="F12" i="2"/>
  <c r="D3" i="2"/>
  <c r="E12" i="2"/>
  <c r="E4" i="2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<sst xmlns="http://schemas.openxmlformats.org/spreadsheetml/2006/main" count="27" uniqueCount="27">
  <si>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</si>
  <si>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</si>
  <si>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</si>
  <si>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</si>
  <si>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</si>
  <si>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</si>
  <si>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</si>
  <si>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</si>
  <si>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</si>
  <si>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</si>
  <si>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</si>
  <si>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</si>
  <si>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</si>
  <si>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</si>
  <si>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</si>
  <si>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</si>
  <si>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</si>
  <si>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</si>
  <si>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</si>
  <si>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</si>
  <si>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</si>
  <si>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</si>
  <si>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</si>
  <si>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</si>
  <si>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</si>
  <si>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</si>
  <si>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Valle de Santiago, Gto.
Estado Analítico del Activo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</si>
</sst>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F35" sqref="F35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0" t="s">
        <v>26</v>
      </c>
      <c r="B1" s="11"/>
      <c r="C1" s="11"/>
      <c r="D1" s="11"/>
      <c r="E1" s="11"/>
      <c r="F1" s="12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483708792.58000004</v>
      </c>
      <c r="C3" s="5">
        <f t="shared" ref="C3:E3" si="0">C4+C12</f>
        <v>1102745996.01</v>
      </c>
      <c r="D3" s="5">
        <f t="shared" si="0"/>
        <v>1146483332.21</v>
      </c>
      <c r="E3" s="5">
        <f t="shared" si="0"/>
        <v>439971456.38</v>
      </c>
      <c r="F3" s="5">
        <f>F4+F12</f>
        <v>-43737336.200000048</v>
      </c>
    </row>
    <row r="4" spans="1:6" x14ac:dyDescent="0.2">
      <c r="A4" s="6" t="s">
        <v>4</v>
      </c>
      <c r="B4" s="5">
        <f>SUM(B5:B11)</f>
        <v>103713953.72</v>
      </c>
      <c r="C4" s="5">
        <f>SUM(C5:C11)</f>
        <v>1067591761.51</v>
      </c>
      <c r="D4" s="5">
        <f>SUM(D5:D11)</f>
        <v>1017043030.59</v>
      </c>
      <c r="E4" s="5">
        <f>SUM(E5:E11)</f>
        <v>154262684.63999996</v>
      </c>
      <c r="F4" s="5">
        <f>SUM(F5:F11)</f>
        <v>50548730.919999957</v>
      </c>
    </row>
    <row r="5" spans="1:6" x14ac:dyDescent="0.2">
      <c r="A5" s="7" t="s">
        <v>5</v>
      </c>
      <c r="B5" s="8">
        <v>80504979.969999999</v>
      </c>
      <c r="C5" s="8">
        <v>758580192.38999999</v>
      </c>
      <c r="D5" s="8">
        <v>695408416.32000005</v>
      </c>
      <c r="E5" s="8">
        <f>B5+C5-D5</f>
        <v>143676756.03999996</v>
      </c>
      <c r="F5" s="8">
        <f>E5-B5</f>
        <v>63171776.069999963</v>
      </c>
    </row>
    <row r="6" spans="1:6" x14ac:dyDescent="0.2">
      <c r="A6" s="7" t="s">
        <v>6</v>
      </c>
      <c r="B6" s="8">
        <v>7180258.1600000001</v>
      </c>
      <c r="C6" s="8">
        <v>304775659.63999999</v>
      </c>
      <c r="D6" s="8">
        <v>304726852.16000003</v>
      </c>
      <c r="E6" s="8">
        <f t="shared" ref="E6:E11" si="1">B6+C6-D6</f>
        <v>7229065.6399999857</v>
      </c>
      <c r="F6" s="8">
        <f>E6-B6</f>
        <v>48807.479999985546</v>
      </c>
    </row>
    <row r="7" spans="1:6" x14ac:dyDescent="0.2">
      <c r="A7" s="7" t="s">
        <v>7</v>
      </c>
      <c r="B7" s="8">
        <v>16028715.59</v>
      </c>
      <c r="C7" s="8">
        <v>4235909.4800000004</v>
      </c>
      <c r="D7" s="8">
        <v>16907762.109999999</v>
      </c>
      <c r="E7" s="8">
        <f t="shared" si="1"/>
        <v>3356862.9600000009</v>
      </c>
      <c r="F7" s="8">
        <f>E7-B7</f>
        <v>-12671852.629999999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1"/>
        <v>0</v>
      </c>
      <c r="F8" s="8">
        <f t="shared" ref="F8:F11" si="2">E8-B8</f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1"/>
        <v>0</v>
      </c>
      <c r="F9" s="8">
        <f t="shared" si="2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1"/>
        <v>0</v>
      </c>
      <c r="F10" s="8">
        <f t="shared" si="2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1"/>
        <v>0</v>
      </c>
      <c r="F11" s="8">
        <f t="shared" si="2"/>
        <v>0</v>
      </c>
    </row>
    <row r="12" spans="1:6" x14ac:dyDescent="0.2">
      <c r="A12" s="6" t="s">
        <v>10</v>
      </c>
      <c r="B12" s="5">
        <f>SUM(B13:B21)</f>
        <v>379994838.86000001</v>
      </c>
      <c r="C12" s="5">
        <f>SUM(C13:C21)</f>
        <v>35154234.5</v>
      </c>
      <c r="D12" s="5">
        <f>SUM(D13:D21)</f>
        <v>129440301.62</v>
      </c>
      <c r="E12" s="5">
        <f>SUM(E13:E21)</f>
        <v>285708771.74000001</v>
      </c>
      <c r="F12" s="5">
        <f>SUM(F13:F21)</f>
        <v>-94286067.120000005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340245485.75</v>
      </c>
      <c r="C15" s="9">
        <v>33501920.129999999</v>
      </c>
      <c r="D15" s="9">
        <v>129328953.19</v>
      </c>
      <c r="E15" s="9">
        <f t="shared" si="4"/>
        <v>244418452.69</v>
      </c>
      <c r="F15" s="9">
        <f>E15-B15</f>
        <v>-95827033.060000002</v>
      </c>
    </row>
    <row r="16" spans="1:6" x14ac:dyDescent="0.2">
      <c r="A16" s="7" t="s">
        <v>14</v>
      </c>
      <c r="B16" s="8">
        <v>83384944.810000002</v>
      </c>
      <c r="C16" s="8">
        <v>1652314.37</v>
      </c>
      <c r="D16" s="8">
        <v>111348.43</v>
      </c>
      <c r="E16" s="8">
        <f t="shared" si="4"/>
        <v>84925910.75</v>
      </c>
      <c r="F16" s="8">
        <f>E16-B16</f>
        <v>1540965.9399999976</v>
      </c>
    </row>
    <row r="17" spans="1:6" x14ac:dyDescent="0.2">
      <c r="A17" s="7" t="s">
        <v>15</v>
      </c>
      <c r="B17" s="8">
        <v>135966.14000000001</v>
      </c>
      <c r="C17" s="8">
        <v>0</v>
      </c>
      <c r="D17" s="8">
        <v>0</v>
      </c>
      <c r="E17" s="8">
        <f t="shared" si="4"/>
        <v>135966.14000000001</v>
      </c>
      <c r="F17" s="8">
        <f t="shared" si="3"/>
        <v>0</v>
      </c>
    </row>
    <row r="18" spans="1:6" x14ac:dyDescent="0.2">
      <c r="A18" s="7" t="s">
        <v>16</v>
      </c>
      <c r="B18" s="8">
        <v>-44948317.509999998</v>
      </c>
      <c r="C18" s="8">
        <v>0</v>
      </c>
      <c r="D18" s="8">
        <v>0</v>
      </c>
      <c r="E18" s="8">
        <f t="shared" si="4"/>
        <v>-44948317.509999998</v>
      </c>
      <c r="F18" s="8">
        <f t="shared" si="3"/>
        <v>0</v>
      </c>
    </row>
    <row r="19" spans="1:6" x14ac:dyDescent="0.2">
      <c r="A19" s="7" t="s">
        <v>17</v>
      </c>
      <c r="B19" s="8">
        <v>1176759.67</v>
      </c>
      <c r="C19" s="8">
        <v>0</v>
      </c>
      <c r="D19" s="8">
        <v>0</v>
      </c>
      <c r="E19" s="8">
        <f t="shared" si="4"/>
        <v>1176759.67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x14ac:dyDescent="0.2">
      <c r="A23" s="13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2022-07-25T23:18:08Z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