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20" yWindow="-120" windowWidth="20730" windowHeight="1104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G2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7" i="1"/>
  <c r="D7" i="1" l="1"/>
  <c r="F31" i="1"/>
  <c r="E31" i="1"/>
  <c r="D31" i="1"/>
  <c r="C31" i="1"/>
  <c r="F26" i="1"/>
  <c r="E26" i="1"/>
  <c r="D26" i="1"/>
  <c r="C26" i="1"/>
  <c r="F23" i="1"/>
  <c r="E23" i="1"/>
  <c r="D23" i="1"/>
  <c r="C23" i="1"/>
  <c r="F19" i="1"/>
  <c r="E19" i="1"/>
  <c r="D19" i="1"/>
  <c r="C19" i="1"/>
  <c r="F10" i="1"/>
  <c r="E10" i="1"/>
  <c r="D10" i="1"/>
  <c r="C10" i="1"/>
  <c r="F7" i="1"/>
  <c r="E7" i="1"/>
  <c r="C7" i="1"/>
  <c r="B37" i="1"/>
  <c r="B31" i="1"/>
  <c r="B26" i="1"/>
  <c r="B23" i="1"/>
  <c r="B19" i="1"/>
  <c r="B10" i="1"/>
  <c r="B7" i="1"/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<sst xmlns="http://schemas.openxmlformats.org/spreadsheetml/2006/main" count="43" uniqueCount="43">
  <si>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</si>
  <si>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</si>
  <si>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</si>
  <si>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</si>
  <si>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</si>
  <si>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</si>
  <si>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</si>
  <si>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</si>
  <si>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</si>
  <si>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</si>
  <si>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</si>
  <si>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</si>
  <si>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</si>
  <si>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</si>
  <si>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</si>
  <si>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</si>
  <si>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</si>
  <si>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</si>
  <si>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</si>
  <si>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</si>
  <si>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</si>
  <si>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</si>
  <si>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</si>
  <si>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</si>
  <si>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</si>
  <si>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</si>
  <si>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</si>
  <si>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</si>
  <si>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</si>
  <si>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</si>
  <si>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</si>
  <si>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</si>
  <si>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</si>
  <si>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</si>
  <si>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</si>
  <si>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</si>
  <si>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</si>
  <si>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</si>
  <si>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</si>
  <si>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</si>
  <si>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</si>
  <si>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Valle de Santiago, Gto.
Gasto por Categoría Programática
Del 01 de enero al 30 de septiembre de 2023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</si>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</sst>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0" xfId="0" applyFont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zoomScaleSheetLayoutView="90" workbookViewId="0">
      <selection activeCell="J28" sqref="J2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9" t="s">
        <v>41</v>
      </c>
      <c r="B1" s="30"/>
      <c r="C1" s="30"/>
      <c r="D1" s="30"/>
      <c r="E1" s="30"/>
      <c r="F1" s="30"/>
      <c r="G1" s="31"/>
    </row>
    <row r="2" spans="1:7" ht="14.45" customHeight="1" x14ac:dyDescent="0.2">
      <c r="A2" s="15"/>
      <c r="B2" s="26" t="s">
        <v>0</v>
      </c>
      <c r="C2" s="27"/>
      <c r="D2" s="27"/>
      <c r="E2" s="27"/>
      <c r="F2" s="28"/>
      <c r="G2" s="24" t="s">
        <v>7</v>
      </c>
    </row>
    <row r="3" spans="1:7" ht="22.5" x14ac:dyDescent="0.2">
      <c r="A3" s="16" t="s">
        <v>1</v>
      </c>
      <c r="B3" s="17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25"/>
    </row>
    <row r="4" spans="1:7" x14ac:dyDescent="0.2">
      <c r="A4" s="19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3" t="s">
        <v>10</v>
      </c>
      <c r="B6" s="10"/>
      <c r="C6" s="10"/>
      <c r="D6" s="10"/>
      <c r="E6" s="10"/>
      <c r="F6" s="10"/>
      <c r="G6" s="10"/>
    </row>
    <row r="7" spans="1:7" x14ac:dyDescent="0.2">
      <c r="A7" s="20" t="s">
        <v>11</v>
      </c>
      <c r="B7" s="23">
        <f>SUM(B8:B9)</f>
        <v>58722348</v>
      </c>
      <c r="C7" s="23">
        <f t="shared" ref="C7:F7" si="0">SUM(C8:C9)</f>
        <v>55287902.520000003</v>
      </c>
      <c r="D7" s="23">
        <f>SUM(D8:D9)</f>
        <v>114010250.52000001</v>
      </c>
      <c r="E7" s="23">
        <f t="shared" si="0"/>
        <v>54100308.109999999</v>
      </c>
      <c r="F7" s="23">
        <f t="shared" si="0"/>
        <v>54025553.019999996</v>
      </c>
      <c r="G7" s="23">
        <f>D7-E7</f>
        <v>59909942.410000011</v>
      </c>
    </row>
    <row r="8" spans="1:7" x14ac:dyDescent="0.2">
      <c r="A8" s="21" t="s">
        <v>12</v>
      </c>
      <c r="B8" s="23">
        <v>35747122</v>
      </c>
      <c r="C8" s="23">
        <v>50120744.520000003</v>
      </c>
      <c r="D8" s="23">
        <v>85867866.520000011</v>
      </c>
      <c r="E8" s="23">
        <v>36051520.450000003</v>
      </c>
      <c r="F8" s="23">
        <v>35985128.469999999</v>
      </c>
      <c r="G8" s="23">
        <f t="shared" ref="G8:G35" si="1">D8-E8</f>
        <v>49816346.070000008</v>
      </c>
    </row>
    <row r="9" spans="1:7" x14ac:dyDescent="0.2">
      <c r="A9" s="21" t="s">
        <v>13</v>
      </c>
      <c r="B9" s="23">
        <v>22975226</v>
      </c>
      <c r="C9" s="23">
        <v>5167158</v>
      </c>
      <c r="D9" s="23">
        <v>28142384</v>
      </c>
      <c r="E9" s="23">
        <v>18048787.66</v>
      </c>
      <c r="F9" s="23">
        <v>18040424.550000001</v>
      </c>
      <c r="G9" s="23">
        <f t="shared" si="1"/>
        <v>10093596.34</v>
      </c>
    </row>
    <row r="10" spans="1:7" x14ac:dyDescent="0.2">
      <c r="A10" s="20" t="s">
        <v>14</v>
      </c>
      <c r="B10" s="11">
        <f>SUM(B11:B18)</f>
        <v>389467849</v>
      </c>
      <c r="C10" s="11">
        <f t="shared" ref="C10:F10" si="2">SUM(C11:C18)</f>
        <v>64493448.109999999</v>
      </c>
      <c r="D10" s="11">
        <f t="shared" si="2"/>
        <v>453961297.11000001</v>
      </c>
      <c r="E10" s="11">
        <f t="shared" si="2"/>
        <v>162556451.93000001</v>
      </c>
      <c r="F10" s="11">
        <f t="shared" si="2"/>
        <v>162254935.53999999</v>
      </c>
      <c r="G10" s="23">
        <f t="shared" si="1"/>
        <v>291404845.18000001</v>
      </c>
    </row>
    <row r="11" spans="1:7" x14ac:dyDescent="0.2">
      <c r="A11" s="21" t="s">
        <v>15</v>
      </c>
      <c r="B11" s="11">
        <v>146935878</v>
      </c>
      <c r="C11" s="11">
        <v>22789732</v>
      </c>
      <c r="D11" s="11">
        <v>169725610</v>
      </c>
      <c r="E11" s="11">
        <v>106680738.89</v>
      </c>
      <c r="F11" s="11">
        <v>106407711.55</v>
      </c>
      <c r="G11" s="23">
        <f t="shared" si="1"/>
        <v>63044871.109999999</v>
      </c>
    </row>
    <row r="12" spans="1:7" x14ac:dyDescent="0.2">
      <c r="A12" s="21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23">
        <f t="shared" si="1"/>
        <v>0</v>
      </c>
    </row>
    <row r="13" spans="1:7" x14ac:dyDescent="0.2">
      <c r="A13" s="21" t="s">
        <v>17</v>
      </c>
      <c r="B13" s="11">
        <v>60850592</v>
      </c>
      <c r="C13" s="11">
        <v>-5864981.7999999998</v>
      </c>
      <c r="D13" s="11">
        <v>54985610.200000003</v>
      </c>
      <c r="E13" s="11">
        <v>20386378.850000001</v>
      </c>
      <c r="F13" s="11">
        <v>20358092.039999999</v>
      </c>
      <c r="G13" s="23">
        <f t="shared" si="1"/>
        <v>34599231.350000001</v>
      </c>
    </row>
    <row r="14" spans="1:7" x14ac:dyDescent="0.2">
      <c r="A14" s="21" t="s">
        <v>18</v>
      </c>
      <c r="B14" s="11">
        <v>13347940</v>
      </c>
      <c r="C14" s="11">
        <v>980000</v>
      </c>
      <c r="D14" s="11">
        <v>14327940</v>
      </c>
      <c r="E14" s="11">
        <v>7974208.75</v>
      </c>
      <c r="F14" s="11">
        <v>7974006.5300000003</v>
      </c>
      <c r="G14" s="23">
        <f t="shared" si="1"/>
        <v>6353731.25</v>
      </c>
    </row>
    <row r="15" spans="1:7" x14ac:dyDescent="0.2">
      <c r="A15" s="21" t="s">
        <v>19</v>
      </c>
      <c r="B15" s="11">
        <v>8830657</v>
      </c>
      <c r="C15" s="11">
        <v>198000</v>
      </c>
      <c r="D15" s="11">
        <v>9028657</v>
      </c>
      <c r="E15" s="11">
        <v>5130106.63</v>
      </c>
      <c r="F15" s="11">
        <v>5130106.63</v>
      </c>
      <c r="G15" s="23">
        <f t="shared" si="1"/>
        <v>3898550.37</v>
      </c>
    </row>
    <row r="16" spans="1:7" x14ac:dyDescent="0.2">
      <c r="A16" s="21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23">
        <f t="shared" si="1"/>
        <v>0</v>
      </c>
    </row>
    <row r="17" spans="1:7" x14ac:dyDescent="0.2">
      <c r="A17" s="21" t="s">
        <v>21</v>
      </c>
      <c r="B17" s="11">
        <v>304319</v>
      </c>
      <c r="C17" s="11">
        <v>0</v>
      </c>
      <c r="D17" s="11">
        <v>304319</v>
      </c>
      <c r="E17" s="11">
        <v>186621.23</v>
      </c>
      <c r="F17" s="11">
        <v>186621.23</v>
      </c>
      <c r="G17" s="23">
        <f t="shared" si="1"/>
        <v>117697.76999999999</v>
      </c>
    </row>
    <row r="18" spans="1:7" x14ac:dyDescent="0.2">
      <c r="A18" s="21" t="s">
        <v>22</v>
      </c>
      <c r="B18" s="11">
        <v>159198463</v>
      </c>
      <c r="C18" s="11">
        <v>46390697.909999996</v>
      </c>
      <c r="D18" s="11">
        <v>205589160.91</v>
      </c>
      <c r="E18" s="11">
        <v>22198397.579999998</v>
      </c>
      <c r="F18" s="11">
        <v>22198397.559999999</v>
      </c>
      <c r="G18" s="23">
        <f t="shared" si="1"/>
        <v>183390763.32999998</v>
      </c>
    </row>
    <row r="19" spans="1:7" x14ac:dyDescent="0.2">
      <c r="A19" s="20" t="s">
        <v>23</v>
      </c>
      <c r="B19" s="11">
        <f>SUM(B20:B22)</f>
        <v>45158812.490000002</v>
      </c>
      <c r="C19" s="11">
        <f t="shared" ref="C19:F19" si="3">SUM(C20:C22)</f>
        <v>10282200</v>
      </c>
      <c r="D19" s="11">
        <f t="shared" si="3"/>
        <v>55441012.490000002</v>
      </c>
      <c r="E19" s="11">
        <f t="shared" si="3"/>
        <v>33512938.800000001</v>
      </c>
      <c r="F19" s="11">
        <f t="shared" si="3"/>
        <v>33346883.800000001</v>
      </c>
      <c r="G19" s="23">
        <f t="shared" si="1"/>
        <v>21928073.690000001</v>
      </c>
    </row>
    <row r="20" spans="1:7" x14ac:dyDescent="0.2">
      <c r="A20" s="21" t="s">
        <v>24</v>
      </c>
      <c r="B20" s="11">
        <v>41955054.490000002</v>
      </c>
      <c r="C20" s="11">
        <v>10272200</v>
      </c>
      <c r="D20" s="11">
        <v>52227254.490000002</v>
      </c>
      <c r="E20" s="11">
        <v>31911896.27</v>
      </c>
      <c r="F20" s="11">
        <v>31745841.27</v>
      </c>
      <c r="G20" s="23">
        <f t="shared" si="1"/>
        <v>20315358.220000003</v>
      </c>
    </row>
    <row r="21" spans="1:7" x14ac:dyDescent="0.2">
      <c r="A21" s="21" t="s">
        <v>25</v>
      </c>
      <c r="B21" s="11">
        <v>3203758</v>
      </c>
      <c r="C21" s="11">
        <v>10000</v>
      </c>
      <c r="D21" s="11">
        <v>3213758</v>
      </c>
      <c r="E21" s="11">
        <v>1601042.53</v>
      </c>
      <c r="F21" s="11">
        <v>1601042.53</v>
      </c>
      <c r="G21" s="23">
        <f t="shared" si="1"/>
        <v>1612715.47</v>
      </c>
    </row>
    <row r="22" spans="1:7" x14ac:dyDescent="0.2">
      <c r="A22" s="21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23">
        <f t="shared" si="1"/>
        <v>0</v>
      </c>
    </row>
    <row r="23" spans="1:7" x14ac:dyDescent="0.2">
      <c r="A23" s="20" t="s">
        <v>27</v>
      </c>
      <c r="B23" s="11">
        <f>SUM(B24:B25)</f>
        <v>7342329</v>
      </c>
      <c r="C23" s="11">
        <f t="shared" ref="C23:F23" si="4">SUM(C24:C25)</f>
        <v>8091000</v>
      </c>
      <c r="D23" s="11">
        <f t="shared" si="4"/>
        <v>15433329</v>
      </c>
      <c r="E23" s="11">
        <f t="shared" si="4"/>
        <v>7721386.8199999994</v>
      </c>
      <c r="F23" s="11">
        <f t="shared" si="4"/>
        <v>7684778.96</v>
      </c>
      <c r="G23" s="23">
        <f t="shared" si="1"/>
        <v>7711942.1800000006</v>
      </c>
    </row>
    <row r="24" spans="1:7" x14ac:dyDescent="0.2">
      <c r="A24" s="21" t="s">
        <v>28</v>
      </c>
      <c r="B24" s="11">
        <v>4500000</v>
      </c>
      <c r="C24" s="11">
        <v>8000000</v>
      </c>
      <c r="D24" s="11">
        <v>12500000</v>
      </c>
      <c r="E24" s="11">
        <v>6070691.8099999996</v>
      </c>
      <c r="F24" s="11">
        <v>6034083.9500000002</v>
      </c>
      <c r="G24" s="23">
        <f t="shared" si="1"/>
        <v>6429308.1900000004</v>
      </c>
    </row>
    <row r="25" spans="1:7" x14ac:dyDescent="0.2">
      <c r="A25" s="21" t="s">
        <v>29</v>
      </c>
      <c r="B25" s="11">
        <v>2842329</v>
      </c>
      <c r="C25" s="11">
        <v>91000</v>
      </c>
      <c r="D25" s="11">
        <v>2933329</v>
      </c>
      <c r="E25" s="11">
        <v>1650695.01</v>
      </c>
      <c r="F25" s="11">
        <v>1650695.01</v>
      </c>
      <c r="G25" s="23">
        <f t="shared" si="1"/>
        <v>1282633.99</v>
      </c>
    </row>
    <row r="26" spans="1:7" x14ac:dyDescent="0.2">
      <c r="A26" s="20" t="s">
        <v>30</v>
      </c>
      <c r="B26" s="11">
        <f>SUM(B27:B30)</f>
        <v>21701518.670000002</v>
      </c>
      <c r="C26" s="11">
        <f t="shared" ref="C26:F26" si="5">SUM(C27:C30)</f>
        <v>-1800000</v>
      </c>
      <c r="D26" s="11">
        <f t="shared" si="5"/>
        <v>19901518.670000002</v>
      </c>
      <c r="E26" s="11">
        <f t="shared" si="5"/>
        <v>14550586.59</v>
      </c>
      <c r="F26" s="11">
        <f t="shared" si="5"/>
        <v>13841639.220000001</v>
      </c>
      <c r="G26" s="23">
        <f t="shared" si="1"/>
        <v>5350932.0800000019</v>
      </c>
    </row>
    <row r="27" spans="1:7" x14ac:dyDescent="0.2">
      <c r="A27" s="21" t="s">
        <v>31</v>
      </c>
      <c r="B27" s="11">
        <v>8751518.6699999999</v>
      </c>
      <c r="C27" s="11">
        <v>0</v>
      </c>
      <c r="D27" s="11">
        <v>8751518.6699999999</v>
      </c>
      <c r="E27" s="11">
        <v>5907828.0300000003</v>
      </c>
      <c r="F27" s="11">
        <v>5907828.0300000003</v>
      </c>
      <c r="G27" s="23">
        <f>D27-E27</f>
        <v>2843690.6399999997</v>
      </c>
    </row>
    <row r="28" spans="1:7" x14ac:dyDescent="0.2">
      <c r="A28" s="21" t="s">
        <v>32</v>
      </c>
      <c r="B28" s="11">
        <v>12950000</v>
      </c>
      <c r="C28" s="11">
        <v>-1800000</v>
      </c>
      <c r="D28" s="11">
        <v>11150000</v>
      </c>
      <c r="E28" s="11">
        <v>8642758.5600000005</v>
      </c>
      <c r="F28" s="11">
        <v>7933811.1900000004</v>
      </c>
      <c r="G28" s="23">
        <f t="shared" si="1"/>
        <v>2507241.4399999995</v>
      </c>
    </row>
    <row r="29" spans="1:7" x14ac:dyDescent="0.2">
      <c r="A29" s="21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23">
        <f t="shared" si="1"/>
        <v>0</v>
      </c>
    </row>
    <row r="30" spans="1:7" x14ac:dyDescent="0.2">
      <c r="A30" s="21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23">
        <f t="shared" si="1"/>
        <v>0</v>
      </c>
    </row>
    <row r="31" spans="1:7" x14ac:dyDescent="0.2">
      <c r="A31" s="20" t="s">
        <v>35</v>
      </c>
      <c r="B31" s="11">
        <f>SUM(B32)</f>
        <v>0</v>
      </c>
      <c r="C31" s="11">
        <f t="shared" ref="C31:F31" si="6">SUM(C32)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23">
        <f t="shared" si="1"/>
        <v>0</v>
      </c>
    </row>
    <row r="32" spans="1:7" x14ac:dyDescent="0.2">
      <c r="A32" s="21" t="s">
        <v>36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23">
        <f t="shared" si="1"/>
        <v>0</v>
      </c>
    </row>
    <row r="33" spans="1:7" x14ac:dyDescent="0.2">
      <c r="A33" s="7" t="s">
        <v>37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23">
        <f t="shared" si="1"/>
        <v>0</v>
      </c>
    </row>
    <row r="34" spans="1:7" x14ac:dyDescent="0.2">
      <c r="A34" s="7" t="s">
        <v>38</v>
      </c>
      <c r="B34" s="11">
        <v>2607142.84</v>
      </c>
      <c r="C34" s="11">
        <v>87257</v>
      </c>
      <c r="D34" s="11">
        <v>2694399.84</v>
      </c>
      <c r="E34" s="11">
        <v>1711363.58</v>
      </c>
      <c r="F34" s="11">
        <v>1711363.58</v>
      </c>
      <c r="G34" s="23">
        <f t="shared" si="1"/>
        <v>983036.25999999978</v>
      </c>
    </row>
    <row r="35" spans="1:7" x14ac:dyDescent="0.2">
      <c r="A35" s="7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23">
        <f t="shared" si="1"/>
        <v>0</v>
      </c>
    </row>
    <row r="36" spans="1:7" x14ac:dyDescent="0.2">
      <c r="A36" s="3"/>
      <c r="B36" s="12"/>
      <c r="C36" s="12"/>
      <c r="D36" s="12"/>
      <c r="E36" s="12"/>
      <c r="F36" s="12"/>
      <c r="G36" s="12"/>
    </row>
    <row r="37" spans="1:7" x14ac:dyDescent="0.2">
      <c r="A37" s="4" t="s">
        <v>40</v>
      </c>
      <c r="B37" s="14">
        <f t="shared" ref="B37:G37" si="7">B7+B10+B19+B23+B26+B31+B34</f>
        <v>525000000</v>
      </c>
      <c r="C37" s="14">
        <f t="shared" si="7"/>
        <v>136441807.63</v>
      </c>
      <c r="D37" s="14">
        <f t="shared" si="7"/>
        <v>661441807.63</v>
      </c>
      <c r="E37" s="14">
        <f t="shared" si="7"/>
        <v>274153035.82999998</v>
      </c>
      <c r="F37" s="14">
        <f t="shared" si="7"/>
        <v>272865154.12</v>
      </c>
      <c r="G37" s="14">
        <f t="shared" si="7"/>
        <v>387288771.80000001</v>
      </c>
    </row>
    <row r="39" spans="1:7" x14ac:dyDescent="0.2">
      <c r="A39" s="22" t="s">
        <v>42</v>
      </c>
    </row>
  </sheetData>
  <sheetProtection formatCells="0" formatColumns="0" formatRows="0" autoFilter="0"/>
  <protectedRanges>
    <protectedRange sqref="A38:G65523" name="Rango1"/>
    <protectedRange sqref="B31:F31 B7:G7 A11:F18 B10:F10 A20:F22 B19:F19 A24:F25 B23:F23 A27:F30 B26:F26 A32:F32 A8:F9 D37:G37 A36:G36 B33:F35 G8:G35" name="Rango1_3"/>
    <protectedRange sqref="B4:G6" name="Rango1_2_2"/>
    <protectedRange sqref="A37:C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2012-12-11T21:13:37Z</dcterms:created>
  <dcterms:modified xsi:type="dcterms:W3CDTF">2023-10-18T14:38:20Z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